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jgiannou\Desktop\"/>
    </mc:Choice>
  </mc:AlternateContent>
  <bookViews>
    <workbookView xWindow="0" yWindow="0" windowWidth="20250" windowHeight="6900"/>
  </bookViews>
  <sheets>
    <sheet name="Enzyme Lab Data" sheetId="1" r:id="rId1"/>
    <sheet name="Respiration Lab Data" sheetId="2" r:id="rId2"/>
    <sheet name="Photosynthesis Lab Data" sheetId="3" r:id="rId3"/>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23" i="3" l="1"/>
  <c r="AK24" i="3"/>
  <c r="AK25" i="3"/>
  <c r="AK27" i="3"/>
  <c r="AK28" i="3"/>
  <c r="AK29" i="3"/>
  <c r="AK31" i="3"/>
  <c r="AK32" i="3"/>
  <c r="AK33" i="3"/>
  <c r="AK35" i="3"/>
  <c r="AK21" i="3"/>
  <c r="AJ22" i="3"/>
  <c r="AK22" i="3" s="1"/>
  <c r="AJ23" i="3"/>
  <c r="AJ24" i="3"/>
  <c r="AJ25" i="3"/>
  <c r="AJ26" i="3"/>
  <c r="AK26" i="3" s="1"/>
  <c r="AJ27" i="3"/>
  <c r="AJ28" i="3"/>
  <c r="AJ29" i="3"/>
  <c r="AJ30" i="3"/>
  <c r="AK30" i="3" s="1"/>
  <c r="AJ31" i="3"/>
  <c r="AJ32" i="3"/>
  <c r="AJ33" i="3"/>
  <c r="AJ34" i="3"/>
  <c r="AK34" i="3" s="1"/>
  <c r="AJ35" i="3"/>
  <c r="AJ21" i="3"/>
  <c r="AI22" i="3"/>
  <c r="AI23" i="3"/>
  <c r="AI24" i="3"/>
  <c r="AI25" i="3"/>
  <c r="AI26" i="3"/>
  <c r="AI27" i="3"/>
  <c r="AI28" i="3"/>
  <c r="AI29" i="3"/>
  <c r="AI30" i="3"/>
  <c r="AI31" i="3"/>
  <c r="AI32" i="3"/>
  <c r="AI33" i="3"/>
  <c r="AI34" i="3"/>
  <c r="AI35" i="3"/>
  <c r="AI21" i="3"/>
  <c r="AB22" i="3"/>
  <c r="AB23" i="3"/>
  <c r="AB24" i="3"/>
  <c r="AB26" i="3"/>
  <c r="AB27" i="3"/>
  <c r="AB28" i="3"/>
  <c r="AB30" i="3"/>
  <c r="AB31" i="3"/>
  <c r="AB32" i="3"/>
  <c r="AB34" i="3"/>
  <c r="AB35" i="3"/>
  <c r="AB21" i="3"/>
  <c r="AA22" i="3"/>
  <c r="AA23" i="3"/>
  <c r="AA24" i="3"/>
  <c r="AA25" i="3"/>
  <c r="AB25" i="3" s="1"/>
  <c r="AA26" i="3"/>
  <c r="AA27" i="3"/>
  <c r="AA28" i="3"/>
  <c r="AA29" i="3"/>
  <c r="AB29" i="3" s="1"/>
  <c r="AA30" i="3"/>
  <c r="AA31" i="3"/>
  <c r="AA32" i="3"/>
  <c r="AA33" i="3"/>
  <c r="AB33" i="3" s="1"/>
  <c r="AA34" i="3"/>
  <c r="AA35" i="3"/>
  <c r="AA21" i="3"/>
  <c r="Z22" i="3"/>
  <c r="Z23" i="3"/>
  <c r="Z24" i="3"/>
  <c r="Z25" i="3"/>
  <c r="Z26" i="3"/>
  <c r="Z27" i="3"/>
  <c r="Z28" i="3"/>
  <c r="Z29" i="3"/>
  <c r="Z30" i="3"/>
  <c r="Z31" i="3"/>
  <c r="Z32" i="3"/>
  <c r="Z33" i="3"/>
  <c r="Z34" i="3"/>
  <c r="Z35" i="3"/>
  <c r="Z21" i="3"/>
  <c r="S22" i="3"/>
  <c r="S23" i="3"/>
  <c r="S25" i="3"/>
  <c r="S26" i="3"/>
  <c r="S27" i="3"/>
  <c r="S29" i="3"/>
  <c r="S30" i="3"/>
  <c r="S31" i="3"/>
  <c r="S33" i="3"/>
  <c r="S34" i="3"/>
  <c r="S35" i="3"/>
  <c r="R22" i="3"/>
  <c r="R23" i="3"/>
  <c r="R24" i="3"/>
  <c r="S24" i="3" s="1"/>
  <c r="R25" i="3"/>
  <c r="R26" i="3"/>
  <c r="R27" i="3"/>
  <c r="R28" i="3"/>
  <c r="S28" i="3" s="1"/>
  <c r="R29" i="3"/>
  <c r="R30" i="3"/>
  <c r="R31" i="3"/>
  <c r="R32" i="3"/>
  <c r="S32" i="3" s="1"/>
  <c r="R33" i="3"/>
  <c r="R34" i="3"/>
  <c r="R35" i="3"/>
  <c r="R21" i="3"/>
  <c r="S21" i="3" s="1"/>
  <c r="Q22" i="3"/>
  <c r="Q23" i="3"/>
  <c r="Q24" i="3"/>
  <c r="Q25" i="3"/>
  <c r="Q26" i="3"/>
  <c r="Q27" i="3"/>
  <c r="Q28" i="3"/>
  <c r="Q29" i="3"/>
  <c r="Q30" i="3"/>
  <c r="Q31" i="3"/>
  <c r="Q32" i="3"/>
  <c r="Q33" i="3"/>
  <c r="Q34" i="3"/>
  <c r="Q35" i="3"/>
  <c r="Q21" i="3"/>
  <c r="J22" i="3"/>
  <c r="J24" i="3"/>
  <c r="J25" i="3"/>
  <c r="J26" i="3"/>
  <c r="J28" i="3"/>
  <c r="J29" i="3"/>
  <c r="J30" i="3"/>
  <c r="J32" i="3"/>
  <c r="J33" i="3"/>
  <c r="J34" i="3"/>
  <c r="J21" i="3"/>
  <c r="I22" i="3"/>
  <c r="I23" i="3"/>
  <c r="J23" i="3" s="1"/>
  <c r="I24" i="3"/>
  <c r="I25" i="3"/>
  <c r="I26" i="3"/>
  <c r="I27" i="3"/>
  <c r="J27" i="3" s="1"/>
  <c r="I28" i="3"/>
  <c r="I29" i="3"/>
  <c r="I30" i="3"/>
  <c r="I31" i="3"/>
  <c r="J31" i="3" s="1"/>
  <c r="I32" i="3"/>
  <c r="I33" i="3"/>
  <c r="I34" i="3"/>
  <c r="I35" i="3"/>
  <c r="J35" i="3" s="1"/>
  <c r="I21" i="3"/>
  <c r="H22" i="3"/>
  <c r="H23" i="3"/>
  <c r="H24" i="3"/>
  <c r="H25" i="3"/>
  <c r="H26" i="3"/>
  <c r="H27" i="3"/>
  <c r="H28" i="3"/>
  <c r="H29" i="3"/>
  <c r="H30" i="3"/>
  <c r="H31" i="3"/>
  <c r="H32" i="3"/>
  <c r="H33" i="3"/>
  <c r="H34" i="3"/>
  <c r="H35" i="3"/>
  <c r="H21" i="3"/>
  <c r="D15" i="3"/>
  <c r="E15" i="3"/>
  <c r="F15" i="3"/>
  <c r="H15" i="3"/>
  <c r="I15" i="3"/>
  <c r="J15" i="3"/>
  <c r="L15" i="3"/>
  <c r="M15" i="3"/>
  <c r="N15" i="3"/>
  <c r="P15" i="3"/>
  <c r="B15" i="3"/>
  <c r="C14" i="3"/>
  <c r="C15" i="3" s="1"/>
  <c r="D14" i="3"/>
  <c r="E14" i="3"/>
  <c r="F14" i="3"/>
  <c r="G14" i="3"/>
  <c r="G15" i="3" s="1"/>
  <c r="H14" i="3"/>
  <c r="I14" i="3"/>
  <c r="J14" i="3"/>
  <c r="K14" i="3"/>
  <c r="K15" i="3" s="1"/>
  <c r="L14" i="3"/>
  <c r="M14" i="3"/>
  <c r="N14" i="3"/>
  <c r="O14" i="3"/>
  <c r="O15" i="3" s="1"/>
  <c r="P14" i="3"/>
  <c r="B14" i="3"/>
  <c r="C13" i="3"/>
  <c r="D13" i="3"/>
  <c r="E13" i="3"/>
  <c r="F13" i="3"/>
  <c r="G13" i="3"/>
  <c r="H13" i="3"/>
  <c r="I13" i="3"/>
  <c r="J13" i="3"/>
  <c r="K13" i="3"/>
  <c r="L13" i="3"/>
  <c r="M13" i="3"/>
  <c r="N13" i="3"/>
  <c r="O13" i="3"/>
  <c r="P13" i="3"/>
  <c r="B13" i="3"/>
  <c r="T5" i="2"/>
  <c r="T6" i="2"/>
  <c r="T7" i="2"/>
  <c r="T4" i="2"/>
  <c r="S5" i="2"/>
  <c r="S6" i="2"/>
  <c r="S7" i="2"/>
  <c r="S4" i="2"/>
  <c r="R5" i="2"/>
  <c r="R6" i="2"/>
  <c r="R7" i="2"/>
  <c r="R4" i="2"/>
  <c r="I5" i="2"/>
  <c r="I6" i="2"/>
  <c r="I7" i="2"/>
  <c r="I4" i="2"/>
  <c r="H5" i="2"/>
  <c r="H6" i="2"/>
  <c r="H7" i="2"/>
  <c r="H4" i="2"/>
  <c r="G5" i="2"/>
  <c r="G6" i="2"/>
  <c r="G7" i="2"/>
  <c r="G4" i="2"/>
  <c r="O12" i="1"/>
  <c r="P12" i="1"/>
  <c r="Q12" i="1"/>
  <c r="N12" i="1"/>
  <c r="O11" i="1"/>
  <c r="P11" i="1"/>
  <c r="Q11" i="1"/>
  <c r="N11" i="1"/>
  <c r="O10" i="1"/>
  <c r="P10" i="1"/>
  <c r="Q10" i="1"/>
  <c r="N10" i="1"/>
  <c r="H12" i="1"/>
  <c r="I12" i="1"/>
  <c r="G12" i="1"/>
  <c r="H11" i="1"/>
  <c r="I11" i="1"/>
  <c r="G11" i="1"/>
  <c r="H10" i="1"/>
  <c r="I10" i="1"/>
  <c r="G10" i="1"/>
  <c r="C17" i="1"/>
  <c r="D17" i="1"/>
  <c r="B17" i="1"/>
  <c r="C16" i="1"/>
  <c r="D16" i="1"/>
  <c r="B16" i="1"/>
  <c r="C15" i="1"/>
  <c r="D15" i="1"/>
  <c r="B15" i="1"/>
</calcChain>
</file>

<file path=xl/sharedStrings.xml><?xml version="1.0" encoding="utf-8"?>
<sst xmlns="http://schemas.openxmlformats.org/spreadsheetml/2006/main" count="64" uniqueCount="22">
  <si>
    <t>The Effects of pH on Enzyme Activity</t>
  </si>
  <si>
    <t>pH</t>
  </si>
  <si>
    <t>Average</t>
  </si>
  <si>
    <t>Standard Deviation</t>
  </si>
  <si>
    <t>Standard Error</t>
  </si>
  <si>
    <t>The Effects of Temperature on Enzyme Activity</t>
  </si>
  <si>
    <r>
      <t>Temperature (</t>
    </r>
    <r>
      <rPr>
        <b/>
        <sz val="11"/>
        <color theme="1"/>
        <rFont val="Calibri"/>
        <family val="2"/>
      </rPr>
      <t>°C)</t>
    </r>
  </si>
  <si>
    <t>The Effect of Enzyme Concentration on Enzyme Activity</t>
  </si>
  <si>
    <t>Enzyme Concentartaion (%)</t>
  </si>
  <si>
    <t>Oxygen Consumption of Germinating Radish Seeds</t>
  </si>
  <si>
    <t>Trial</t>
  </si>
  <si>
    <t>Time (min)</t>
  </si>
  <si>
    <t>Oxygen Consumption (cm) per Trial</t>
  </si>
  <si>
    <t>Oxygen Consumption of Fruit Flies</t>
  </si>
  <si>
    <t>Number of Floating Leaf Discs over Time</t>
  </si>
  <si>
    <t>The Effect of Biocarbonate Concentration on the rate of Photosythesis</t>
  </si>
  <si>
    <t>Bicarbonate Concentration (M)</t>
  </si>
  <si>
    <t>Avearge</t>
  </si>
  <si>
    <t>NOTE:  In order to easily graph the sodium bicarbonate solution I created a second data table of only the averages and standard error.  You will need to include both data tables in your lab write up.</t>
  </si>
  <si>
    <t>SECOND NOTE:  Since the time for the effect of colored light on photosynthesis took so long due to low wattage of the light bulbs, you will not include that information or data in your write up.</t>
  </si>
  <si>
    <t>The Effect of Sodium Barcobonate Concentration on the rate of Photosynthesis</t>
  </si>
  <si>
    <t>Biocarbonate Concentration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</si>
</sst>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b/>
      <sz val="11"/>
      <color theme="1"/>
      <name val="Calibri"/>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0" fillId="0" borderId="0" xfId="0" applyAlignment="1">
      <alignment horizontal="center" vertical="center"/>
    </xf>
    <xf numFmtId="0" fontId="1" fillId="0" borderId="0" xfId="0" applyFont="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horizontal="center" vertical="top" wrapText="1"/>
    </xf>
    <xf numFmtId="0" fontId="0" fillId="0" borderId="1" xfId="0" applyBorder="1" applyAlignment="1">
      <alignment horizontal="center"/>
    </xf>
    <xf numFmtId="0" fontId="0" fillId="3" borderId="1" xfId="0" applyFill="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vertical="center"/>
    </xf>
    <xf numFmtId="0" fontId="1" fillId="0" borderId="1" xfId="0" applyFont="1" applyBorder="1" applyAlignment="1">
      <alignment vertical="center" wrapText="1"/>
    </xf>
    <xf numFmtId="0" fontId="1" fillId="3" borderId="1" xfId="0" applyFont="1" applyFill="1" applyBorder="1" applyAlignment="1">
      <alignment vertical="center"/>
    </xf>
    <xf numFmtId="0" fontId="1" fillId="3" borderId="1" xfId="0" applyFont="1" applyFill="1" applyBorder="1" applyAlignment="1">
      <alignment vertical="center" wrapText="1"/>
    </xf>
    <xf numFmtId="0" fontId="1" fillId="0" borderId="1" xfId="0" applyFont="1" applyBorder="1" applyAlignment="1">
      <alignment horizontal="center" vertical="center"/>
    </xf>
    <xf numFmtId="2" fontId="0" fillId="0" borderId="1" xfId="0" applyNumberFormat="1" applyBorder="1"/>
    <xf numFmtId="2" fontId="0" fillId="0" borderId="1" xfId="0" applyNumberFormat="1" applyFont="1" applyBorder="1" applyAlignment="1">
      <alignment vertical="center" wrapText="1"/>
    </xf>
    <xf numFmtId="2" fontId="0" fillId="3" borderId="1" xfId="0" applyNumberFormat="1" applyFill="1" applyBorder="1"/>
    <xf numFmtId="0" fontId="1" fillId="0" borderId="1" xfId="0" applyFont="1" applyBorder="1" applyAlignment="1">
      <alignment horizontal="center" vertical="center"/>
    </xf>
    <xf numFmtId="0" fontId="1" fillId="0" borderId="1" xfId="0" applyFont="1" applyBorder="1" applyAlignment="1">
      <alignment horizontal="center"/>
    </xf>
    <xf numFmtId="0" fontId="1" fillId="0" borderId="1" xfId="0" applyFont="1" applyBorder="1"/>
    <xf numFmtId="0" fontId="0" fillId="0" borderId="1" xfId="0" applyBorder="1"/>
    <xf numFmtId="0" fontId="1" fillId="0" borderId="1" xfId="0" applyFont="1" applyBorder="1" applyAlignment="1">
      <alignment horizontal="center" wrapText="1"/>
    </xf>
    <xf numFmtId="0" fontId="1" fillId="0" borderId="1" xfId="0" applyFont="1" applyBorder="1" applyAlignment="1">
      <alignment horizontal="center"/>
    </xf>
    <xf numFmtId="0" fontId="1" fillId="0" borderId="1" xfId="0" applyFont="1" applyBorder="1" applyAlignment="1">
      <alignment vertical="top" wrapText="1"/>
    </xf>
    <xf numFmtId="0" fontId="1" fillId="0" borderId="1" xfId="0" applyNumberFormat="1" applyFont="1" applyBorder="1"/>
    <xf numFmtId="0" fontId="0" fillId="0" borderId="1" xfId="0" applyNumberFormat="1" applyBorder="1"/>
    <xf numFmtId="0" fontId="1" fillId="2" borderId="1" xfId="0" applyFont="1" applyFill="1" applyBorder="1" applyAlignment="1">
      <alignment horizont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0" fillId="2" borderId="1" xfId="0" applyFill="1" applyBorder="1"/>
    <xf numFmtId="2" fontId="0" fillId="2" borderId="1" xfId="0" applyNumberFormat="1" applyFill="1" applyBorder="1"/>
    <xf numFmtId="0" fontId="1" fillId="2" borderId="1" xfId="0" applyFont="1" applyFill="1" applyBorder="1" applyAlignment="1">
      <alignment horizontal="center" vertical="center" wrapText="1"/>
    </xf>
    <xf numFmtId="0" fontId="1" fillId="2" borderId="1" xfId="0" applyFont="1" applyFill="1" applyBorder="1"/>
    <xf numFmtId="0" fontId="0" fillId="2" borderId="1" xfId="0" applyNumberFormat="1" applyFill="1" applyBorder="1"/>
    <xf numFmtId="0" fontId="1" fillId="2" borderId="1" xfId="0" applyFont="1" applyFill="1" applyBorder="1" applyAlignment="1">
      <alignment vertical="top" wrapText="1"/>
    </xf>
    <xf numFmtId="0" fontId="1" fillId="2" borderId="1"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abSelected="1" zoomScale="82" zoomScaleNormal="82" workbookViewId="0">
      <selection activeCell="F15" sqref="F15"/>
    </sheetView>
  </sheetViews>
  <sheetFormatPr defaultRowHeight="15" x14ac:dyDescent="0.25"/>
  <cols>
    <col min="1" max="1" width="10.28515625" customWidth="1"/>
    <col min="6" max="6" width="19.85546875" customWidth="1"/>
    <col min="12" max="12" width="18.140625" bestFit="1" customWidth="1"/>
  </cols>
  <sheetData>
    <row r="1" spans="1:17" x14ac:dyDescent="0.25">
      <c r="A1" s="29" t="s">
        <v>0</v>
      </c>
      <c r="B1" s="29"/>
      <c r="C1" s="29"/>
      <c r="D1" s="29"/>
      <c r="F1" s="21" t="s">
        <v>5</v>
      </c>
      <c r="G1" s="21"/>
      <c r="H1" s="21"/>
      <c r="I1" s="21"/>
      <c r="J1" s="21"/>
      <c r="L1" s="21" t="s">
        <v>7</v>
      </c>
      <c r="M1" s="21"/>
      <c r="N1" s="21"/>
      <c r="O1" s="21"/>
      <c r="P1" s="21"/>
      <c r="Q1" s="21"/>
    </row>
    <row r="2" spans="1:17" ht="15" customHeight="1" x14ac:dyDescent="0.25">
      <c r="A2" s="30" t="s">
        <v>10</v>
      </c>
      <c r="B2" s="29" t="s">
        <v>1</v>
      </c>
      <c r="C2" s="29"/>
      <c r="D2" s="29"/>
      <c r="F2" s="20" t="s">
        <v>10</v>
      </c>
      <c r="G2" s="21" t="s">
        <v>6</v>
      </c>
      <c r="H2" s="21"/>
      <c r="I2" s="21"/>
      <c r="J2" s="21"/>
      <c r="L2" s="20" t="s">
        <v>10</v>
      </c>
      <c r="M2" s="21" t="s">
        <v>8</v>
      </c>
      <c r="N2" s="21"/>
      <c r="O2" s="21"/>
      <c r="P2" s="21"/>
      <c r="Q2" s="21"/>
    </row>
    <row r="3" spans="1:17" ht="30" customHeight="1" x14ac:dyDescent="0.25">
      <c r="A3" s="30"/>
      <c r="B3" s="35">
        <v>4</v>
      </c>
      <c r="C3" s="35">
        <v>7</v>
      </c>
      <c r="D3" s="35">
        <v>10</v>
      </c>
      <c r="F3" s="20"/>
      <c r="G3" s="22">
        <v>1</v>
      </c>
      <c r="H3" s="22">
        <v>20</v>
      </c>
      <c r="I3" s="22">
        <v>34</v>
      </c>
      <c r="J3" s="22">
        <v>96</v>
      </c>
      <c r="L3" s="20"/>
      <c r="M3" s="22">
        <v>0</v>
      </c>
      <c r="N3" s="22">
        <v>20</v>
      </c>
      <c r="O3" s="22">
        <v>40</v>
      </c>
      <c r="P3" s="22">
        <v>80</v>
      </c>
      <c r="Q3" s="22">
        <v>100</v>
      </c>
    </row>
    <row r="4" spans="1:17" x14ac:dyDescent="0.25">
      <c r="A4" s="35">
        <v>1</v>
      </c>
      <c r="B4" s="36">
        <v>9</v>
      </c>
      <c r="C4" s="36">
        <v>9</v>
      </c>
      <c r="D4" s="36">
        <v>4</v>
      </c>
      <c r="F4" s="27">
        <v>1</v>
      </c>
      <c r="G4" s="28">
        <v>5</v>
      </c>
      <c r="H4" s="28">
        <v>8</v>
      </c>
      <c r="I4" s="28">
        <v>10</v>
      </c>
      <c r="J4" s="28">
        <v>0</v>
      </c>
      <c r="L4" s="22">
        <v>1</v>
      </c>
      <c r="M4" s="23">
        <v>0</v>
      </c>
      <c r="N4" s="23">
        <v>9</v>
      </c>
      <c r="O4" s="23">
        <v>8</v>
      </c>
      <c r="P4" s="23">
        <v>10</v>
      </c>
      <c r="Q4" s="23">
        <v>9</v>
      </c>
    </row>
    <row r="5" spans="1:17" x14ac:dyDescent="0.25">
      <c r="A5" s="35">
        <v>2</v>
      </c>
      <c r="B5" s="36">
        <v>8</v>
      </c>
      <c r="C5" s="36">
        <v>8</v>
      </c>
      <c r="D5" s="36">
        <v>1</v>
      </c>
      <c r="F5" s="27">
        <v>2</v>
      </c>
      <c r="G5" s="28">
        <v>5</v>
      </c>
      <c r="H5" s="28">
        <v>8</v>
      </c>
      <c r="I5" s="28">
        <v>10</v>
      </c>
      <c r="J5" s="28">
        <v>0</v>
      </c>
      <c r="L5" s="22">
        <v>2</v>
      </c>
      <c r="M5" s="23">
        <v>0</v>
      </c>
      <c r="N5" s="23">
        <v>9</v>
      </c>
      <c r="O5" s="23">
        <v>10</v>
      </c>
      <c r="P5" s="23">
        <v>10</v>
      </c>
      <c r="Q5" s="23">
        <v>10</v>
      </c>
    </row>
    <row r="6" spans="1:17" x14ac:dyDescent="0.25">
      <c r="A6" s="35">
        <v>3</v>
      </c>
      <c r="B6" s="36">
        <v>7</v>
      </c>
      <c r="C6" s="36">
        <v>8</v>
      </c>
      <c r="D6" s="36">
        <v>1</v>
      </c>
      <c r="F6" s="27">
        <v>3</v>
      </c>
      <c r="G6" s="28">
        <v>7.5</v>
      </c>
      <c r="H6" s="28">
        <v>8.5</v>
      </c>
      <c r="I6" s="28">
        <v>9</v>
      </c>
      <c r="J6" s="28">
        <v>0</v>
      </c>
      <c r="L6" s="22">
        <v>3</v>
      </c>
      <c r="M6" s="23">
        <v>0</v>
      </c>
      <c r="N6" s="23">
        <v>10</v>
      </c>
      <c r="O6" s="23">
        <v>10</v>
      </c>
      <c r="P6" s="23">
        <v>10</v>
      </c>
      <c r="Q6" s="23">
        <v>10</v>
      </c>
    </row>
    <row r="7" spans="1:17" x14ac:dyDescent="0.25">
      <c r="A7" s="35">
        <v>4</v>
      </c>
      <c r="B7" s="36">
        <v>9</v>
      </c>
      <c r="C7" s="36">
        <v>9</v>
      </c>
      <c r="D7" s="36">
        <v>1</v>
      </c>
      <c r="F7" s="27">
        <v>4</v>
      </c>
      <c r="G7" s="28">
        <v>6</v>
      </c>
      <c r="H7" s="28">
        <v>8</v>
      </c>
      <c r="I7" s="28">
        <v>9</v>
      </c>
      <c r="J7" s="28">
        <v>0</v>
      </c>
      <c r="L7" s="22">
        <v>4</v>
      </c>
      <c r="M7" s="23">
        <v>0</v>
      </c>
      <c r="N7" s="23">
        <v>10</v>
      </c>
      <c r="O7" s="23">
        <v>10</v>
      </c>
      <c r="P7" s="23">
        <v>10</v>
      </c>
      <c r="Q7" s="23">
        <v>10</v>
      </c>
    </row>
    <row r="8" spans="1:17" x14ac:dyDescent="0.25">
      <c r="A8" s="35">
        <v>5</v>
      </c>
      <c r="B8" s="36">
        <v>10</v>
      </c>
      <c r="C8" s="36">
        <v>8</v>
      </c>
      <c r="D8" s="36">
        <v>1</v>
      </c>
      <c r="F8" s="27">
        <v>5</v>
      </c>
      <c r="G8" s="28">
        <v>8</v>
      </c>
      <c r="H8" s="28">
        <v>7</v>
      </c>
      <c r="I8" s="28">
        <v>4</v>
      </c>
      <c r="J8" s="28">
        <v>0</v>
      </c>
      <c r="L8" s="22">
        <v>5</v>
      </c>
      <c r="M8" s="23">
        <v>0</v>
      </c>
      <c r="N8" s="23">
        <v>9</v>
      </c>
      <c r="O8" s="23">
        <v>10</v>
      </c>
      <c r="P8" s="23">
        <v>10</v>
      </c>
      <c r="Q8" s="23">
        <v>10</v>
      </c>
    </row>
    <row r="9" spans="1:17" x14ac:dyDescent="0.25">
      <c r="A9" s="35">
        <v>6</v>
      </c>
      <c r="B9" s="36">
        <v>10</v>
      </c>
      <c r="C9" s="36">
        <v>8</v>
      </c>
      <c r="D9" s="36">
        <v>1</v>
      </c>
      <c r="F9" s="27">
        <v>6</v>
      </c>
      <c r="G9" s="28">
        <v>8</v>
      </c>
      <c r="H9" s="28">
        <v>10</v>
      </c>
      <c r="I9" s="28">
        <v>9</v>
      </c>
      <c r="J9" s="28">
        <v>0</v>
      </c>
      <c r="L9" s="22">
        <v>6</v>
      </c>
      <c r="M9" s="23">
        <v>0</v>
      </c>
      <c r="N9" s="23">
        <v>9</v>
      </c>
      <c r="O9" s="23">
        <v>10</v>
      </c>
      <c r="P9" s="23">
        <v>10</v>
      </c>
      <c r="Q9" s="23">
        <v>10</v>
      </c>
    </row>
    <row r="10" spans="1:17" x14ac:dyDescent="0.25">
      <c r="A10" s="35">
        <v>7</v>
      </c>
      <c r="B10" s="36">
        <v>9</v>
      </c>
      <c r="C10" s="36">
        <v>7</v>
      </c>
      <c r="D10" s="36">
        <v>1</v>
      </c>
      <c r="F10" s="26" t="s">
        <v>2</v>
      </c>
      <c r="G10" s="17">
        <f>AVERAGE(G4:G9)</f>
        <v>6.583333333333333</v>
      </c>
      <c r="H10" s="17">
        <f t="shared" ref="H10:I10" si="0">AVERAGE(H4:H9)</f>
        <v>8.25</v>
      </c>
      <c r="I10" s="17">
        <f t="shared" si="0"/>
        <v>8.5</v>
      </c>
      <c r="J10" s="17">
        <v>0</v>
      </c>
      <c r="L10" s="26" t="s">
        <v>2</v>
      </c>
      <c r="M10" s="17">
        <v>0</v>
      </c>
      <c r="N10" s="17">
        <f>AVERAGE(N4:N9)</f>
        <v>9.3333333333333339</v>
      </c>
      <c r="O10" s="17">
        <f t="shared" ref="O10:Q10" si="1">AVERAGE(O4:O9)</f>
        <v>9.6666666666666661</v>
      </c>
      <c r="P10" s="17">
        <f t="shared" si="1"/>
        <v>10</v>
      </c>
      <c r="Q10" s="17">
        <f t="shared" si="1"/>
        <v>9.8333333333333339</v>
      </c>
    </row>
    <row r="11" spans="1:17" x14ac:dyDescent="0.25">
      <c r="A11" s="35">
        <v>8</v>
      </c>
      <c r="B11" s="36">
        <v>9</v>
      </c>
      <c r="C11" s="36">
        <v>4</v>
      </c>
      <c r="D11" s="36">
        <v>1</v>
      </c>
      <c r="F11" s="26" t="s">
        <v>3</v>
      </c>
      <c r="G11" s="17">
        <f>STDEVA(G4:G9)</f>
        <v>1.4288690166235192</v>
      </c>
      <c r="H11" s="17">
        <f t="shared" ref="H11:I11" si="2">STDEVA(H4:H9)</f>
        <v>0.98742088290657493</v>
      </c>
      <c r="I11" s="17">
        <f t="shared" si="2"/>
        <v>2.2583179581272428</v>
      </c>
      <c r="J11" s="17">
        <v>0</v>
      </c>
      <c r="L11" s="26" t="s">
        <v>3</v>
      </c>
      <c r="M11" s="17">
        <v>0</v>
      </c>
      <c r="N11" s="17">
        <f>STDEVA(N4:N9)</f>
        <v>0.51639777949432231</v>
      </c>
      <c r="O11" s="17">
        <f t="shared" ref="O11:Q11" si="3">STDEVA(O4:O9)</f>
        <v>0.81649658092772603</v>
      </c>
      <c r="P11" s="17">
        <f t="shared" si="3"/>
        <v>0</v>
      </c>
      <c r="Q11" s="17">
        <f t="shared" si="3"/>
        <v>0.40824829046386302</v>
      </c>
    </row>
    <row r="12" spans="1:17" x14ac:dyDescent="0.25">
      <c r="A12" s="35">
        <v>9</v>
      </c>
      <c r="B12" s="36">
        <v>9</v>
      </c>
      <c r="C12" s="36">
        <v>5</v>
      </c>
      <c r="D12" s="36">
        <v>1</v>
      </c>
      <c r="F12" s="26" t="s">
        <v>4</v>
      </c>
      <c r="G12" s="17">
        <f>G11/SQRT(6)</f>
        <v>0.58333333333333282</v>
      </c>
      <c r="H12" s="17">
        <f t="shared" ref="H12:I12" si="4">H11/SQRT(6)</f>
        <v>0.40311288741492751</v>
      </c>
      <c r="I12" s="17">
        <f t="shared" si="4"/>
        <v>0.92195444572928875</v>
      </c>
      <c r="J12" s="17">
        <v>0</v>
      </c>
      <c r="L12" s="26" t="s">
        <v>4</v>
      </c>
      <c r="M12" s="17">
        <v>0</v>
      </c>
      <c r="N12" s="17">
        <f>N11/SQRT(6)</f>
        <v>0.21081851067789201</v>
      </c>
      <c r="O12" s="17">
        <f t="shared" ref="O12:Q12" si="5">O11/SQRT(6)</f>
        <v>0.33333333333333337</v>
      </c>
      <c r="P12" s="17">
        <f t="shared" si="5"/>
        <v>0</v>
      </c>
      <c r="Q12" s="17">
        <f t="shared" si="5"/>
        <v>0.16666666666666669</v>
      </c>
    </row>
    <row r="13" spans="1:17" x14ac:dyDescent="0.25">
      <c r="A13" s="35">
        <v>10</v>
      </c>
      <c r="B13" s="36">
        <v>9</v>
      </c>
      <c r="C13" s="36">
        <v>9</v>
      </c>
      <c r="D13" s="36">
        <v>1</v>
      </c>
    </row>
    <row r="14" spans="1:17" x14ac:dyDescent="0.25">
      <c r="A14" s="35">
        <v>11</v>
      </c>
      <c r="B14" s="36">
        <v>10</v>
      </c>
      <c r="C14" s="36">
        <v>8</v>
      </c>
      <c r="D14" s="36">
        <v>1</v>
      </c>
    </row>
    <row r="15" spans="1:17" x14ac:dyDescent="0.25">
      <c r="A15" s="35" t="s">
        <v>2</v>
      </c>
      <c r="B15" s="33">
        <f>AVERAGE(B4:B14)</f>
        <v>9</v>
      </c>
      <c r="C15" s="33">
        <f t="shared" ref="C15:D15" si="6">AVERAGE(C4:C14)</f>
        <v>7.5454545454545459</v>
      </c>
      <c r="D15" s="33">
        <f t="shared" si="6"/>
        <v>1.2727272727272727</v>
      </c>
    </row>
    <row r="16" spans="1:17" ht="30" x14ac:dyDescent="0.25">
      <c r="A16" s="37" t="s">
        <v>3</v>
      </c>
      <c r="B16" s="33">
        <f>STDEVA(B4:B14)</f>
        <v>0.89442719099991586</v>
      </c>
      <c r="C16" s="33">
        <f t="shared" ref="C16:D16" si="7">STDEVA(C4:C14)</f>
        <v>1.6348477827391987</v>
      </c>
      <c r="D16" s="33">
        <f t="shared" si="7"/>
        <v>0.904534033733291</v>
      </c>
    </row>
    <row r="17" spans="1:4" ht="30" x14ac:dyDescent="0.25">
      <c r="A17" s="38" t="s">
        <v>4</v>
      </c>
      <c r="B17" s="33">
        <f>B16/SQRT(11)</f>
        <v>0.26967994498529685</v>
      </c>
      <c r="C17" s="33">
        <f t="shared" ref="C17:D17" si="8">C16/SQRT(11)</f>
        <v>0.49292515315367141</v>
      </c>
      <c r="D17" s="33">
        <f t="shared" si="8"/>
        <v>0.27272727272727276</v>
      </c>
    </row>
  </sheetData>
  <mergeCells count="9">
    <mergeCell ref="L1:Q1"/>
    <mergeCell ref="L2:L3"/>
    <mergeCell ref="M2:Q2"/>
    <mergeCell ref="A2:A3"/>
    <mergeCell ref="B2:D2"/>
    <mergeCell ref="A1:D1"/>
    <mergeCell ref="F2:F3"/>
    <mergeCell ref="G2:J2"/>
    <mergeCell ref="F1:J1"/>
  </mergeCell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
  <sheetViews>
    <sheetView zoomScale="87" zoomScaleNormal="87" workbookViewId="0">
      <selection sqref="A1:I7"/>
    </sheetView>
  </sheetViews>
  <sheetFormatPr defaultRowHeight="15" x14ac:dyDescent="0.25"/>
  <cols>
    <col min="8" max="8" width="11" customWidth="1"/>
    <col min="19" max="19" width="11.140625" customWidth="1"/>
  </cols>
  <sheetData>
    <row r="1" spans="1:20" x14ac:dyDescent="0.25">
      <c r="A1" s="21" t="s">
        <v>9</v>
      </c>
      <c r="B1" s="21"/>
      <c r="C1" s="21"/>
      <c r="D1" s="21"/>
      <c r="E1" s="21"/>
      <c r="F1" s="21"/>
      <c r="G1" s="21"/>
      <c r="H1" s="21"/>
      <c r="I1" s="21"/>
      <c r="K1" s="21" t="s">
        <v>13</v>
      </c>
      <c r="L1" s="21"/>
      <c r="M1" s="21"/>
      <c r="N1" s="21"/>
      <c r="O1" s="21"/>
      <c r="P1" s="21"/>
      <c r="Q1" s="21"/>
      <c r="R1" s="21"/>
      <c r="S1" s="21"/>
      <c r="T1" s="21"/>
    </row>
    <row r="2" spans="1:20" x14ac:dyDescent="0.25">
      <c r="A2" s="24" t="s">
        <v>11</v>
      </c>
      <c r="B2" s="21" t="s">
        <v>12</v>
      </c>
      <c r="C2" s="21"/>
      <c r="D2" s="21"/>
      <c r="E2" s="21"/>
      <c r="F2" s="21"/>
      <c r="G2" s="22"/>
      <c r="H2" s="22"/>
      <c r="I2" s="22"/>
      <c r="K2" s="24" t="s">
        <v>11</v>
      </c>
      <c r="L2" s="21" t="s">
        <v>12</v>
      </c>
      <c r="M2" s="21"/>
      <c r="N2" s="21"/>
      <c r="O2" s="21"/>
      <c r="P2" s="21"/>
      <c r="Q2" s="25"/>
      <c r="R2" s="22"/>
      <c r="S2" s="22"/>
      <c r="T2" s="22"/>
    </row>
    <row r="3" spans="1:20" ht="45" x14ac:dyDescent="0.25">
      <c r="A3" s="24"/>
      <c r="B3" s="12">
        <v>1</v>
      </c>
      <c r="C3" s="12">
        <v>2</v>
      </c>
      <c r="D3" s="12">
        <v>3</v>
      </c>
      <c r="E3" s="12">
        <v>4</v>
      </c>
      <c r="F3" s="12">
        <v>5</v>
      </c>
      <c r="G3" s="12" t="s">
        <v>2</v>
      </c>
      <c r="H3" s="13" t="s">
        <v>3</v>
      </c>
      <c r="I3" s="13" t="s">
        <v>4</v>
      </c>
      <c r="K3" s="24"/>
      <c r="L3" s="12">
        <v>1</v>
      </c>
      <c r="M3" s="12">
        <v>2</v>
      </c>
      <c r="N3" s="12">
        <v>3</v>
      </c>
      <c r="O3" s="12">
        <v>4</v>
      </c>
      <c r="P3" s="12">
        <v>5</v>
      </c>
      <c r="Q3" s="12">
        <v>6</v>
      </c>
      <c r="R3" s="12" t="s">
        <v>2</v>
      </c>
      <c r="S3" s="13" t="s">
        <v>3</v>
      </c>
      <c r="T3" s="13" t="s">
        <v>4</v>
      </c>
    </row>
    <row r="4" spans="1:20" x14ac:dyDescent="0.25">
      <c r="A4" s="16">
        <v>0</v>
      </c>
      <c r="B4" s="17">
        <v>0</v>
      </c>
      <c r="C4" s="17">
        <v>0</v>
      </c>
      <c r="D4" s="17">
        <v>0</v>
      </c>
      <c r="E4" s="17">
        <v>0</v>
      </c>
      <c r="F4" s="17">
        <v>0</v>
      </c>
      <c r="G4" s="17">
        <f>AVERAGE(B4:F4)</f>
        <v>0</v>
      </c>
      <c r="H4" s="17">
        <f>STDEVA(B4:F4)</f>
        <v>0</v>
      </c>
      <c r="I4" s="17">
        <f>H4/SQRT(5)</f>
        <v>0</v>
      </c>
      <c r="K4" s="16">
        <v>0</v>
      </c>
      <c r="L4" s="17">
        <v>0</v>
      </c>
      <c r="M4" s="17">
        <v>0</v>
      </c>
      <c r="N4" s="17">
        <v>0</v>
      </c>
      <c r="O4" s="17">
        <v>0</v>
      </c>
      <c r="P4" s="17">
        <v>0</v>
      </c>
      <c r="Q4" s="17">
        <v>0</v>
      </c>
      <c r="R4" s="17">
        <f>AVERAGE(L4:Q4)</f>
        <v>0</v>
      </c>
      <c r="S4" s="17">
        <f>STDEVA(L4:Q4)</f>
        <v>0</v>
      </c>
      <c r="T4" s="17">
        <f>S4/SQRT(6)</f>
        <v>0</v>
      </c>
    </row>
    <row r="5" spans="1:20" x14ac:dyDescent="0.25">
      <c r="A5" s="16">
        <v>5</v>
      </c>
      <c r="B5" s="17">
        <v>2.41</v>
      </c>
      <c r="C5" s="17">
        <v>1.8</v>
      </c>
      <c r="D5" s="17">
        <v>3.84</v>
      </c>
      <c r="E5" s="17">
        <v>0</v>
      </c>
      <c r="F5" s="17">
        <v>2</v>
      </c>
      <c r="G5" s="17">
        <f t="shared" ref="G5:G7" si="0">AVERAGE(B5:F5)</f>
        <v>2.0100000000000002</v>
      </c>
      <c r="H5" s="17">
        <f t="shared" ref="H5:H7" si="1">STDEVA(B5:F5)</f>
        <v>1.377788082398741</v>
      </c>
      <c r="I5" s="17">
        <f t="shared" ref="I5:I7" si="2">H5/SQRT(5)</f>
        <v>0.61616556216653318</v>
      </c>
      <c r="K5" s="16">
        <v>5</v>
      </c>
      <c r="L5" s="17">
        <v>0.94</v>
      </c>
      <c r="M5" s="17">
        <v>0</v>
      </c>
      <c r="N5" s="17">
        <v>0.12</v>
      </c>
      <c r="O5" s="17">
        <v>0.4</v>
      </c>
      <c r="P5" s="17">
        <v>0.5</v>
      </c>
      <c r="Q5" s="17">
        <v>0.1</v>
      </c>
      <c r="R5" s="17">
        <f t="shared" ref="R5:R7" si="3">AVERAGE(L5:Q5)</f>
        <v>0.34333333333333332</v>
      </c>
      <c r="S5" s="17">
        <f t="shared" ref="S5:S7" si="4">STDEVA(L5:Q5)</f>
        <v>0.34949487359139714</v>
      </c>
      <c r="T5" s="17">
        <f t="shared" ref="T5:T7" si="5">S5/SQRT(6)</f>
        <v>0.14268068466957179</v>
      </c>
    </row>
    <row r="6" spans="1:20" x14ac:dyDescent="0.25">
      <c r="A6" s="16">
        <v>10</v>
      </c>
      <c r="B6" s="17">
        <v>2.74</v>
      </c>
      <c r="C6" s="17">
        <v>3.9</v>
      </c>
      <c r="D6" s="17">
        <v>0.15</v>
      </c>
      <c r="E6" s="17">
        <v>4.4000000000000004</v>
      </c>
      <c r="F6" s="17">
        <v>2.7</v>
      </c>
      <c r="G6" s="17">
        <f t="shared" si="0"/>
        <v>2.778</v>
      </c>
      <c r="H6" s="17">
        <f t="shared" si="1"/>
        <v>1.6434475957571633</v>
      </c>
      <c r="I6" s="17">
        <f t="shared" si="2"/>
        <v>0.73497210831432236</v>
      </c>
      <c r="K6" s="16">
        <v>10</v>
      </c>
      <c r="L6" s="17">
        <v>1.46</v>
      </c>
      <c r="M6" s="17">
        <v>0.7</v>
      </c>
      <c r="N6" s="17">
        <v>0.06</v>
      </c>
      <c r="O6" s="17">
        <v>2.2999999999999998</v>
      </c>
      <c r="P6" s="17">
        <v>0.9</v>
      </c>
      <c r="Q6" s="17">
        <v>0.1</v>
      </c>
      <c r="R6" s="17">
        <f t="shared" si="3"/>
        <v>0.91999999999999993</v>
      </c>
      <c r="S6" s="17">
        <f t="shared" si="4"/>
        <v>0.85519588399383673</v>
      </c>
      <c r="T6" s="17">
        <f t="shared" si="5"/>
        <v>0.349132257652216</v>
      </c>
    </row>
    <row r="7" spans="1:20" x14ac:dyDescent="0.25">
      <c r="A7" s="16">
        <v>15</v>
      </c>
      <c r="B7" s="17">
        <v>2.2999999999999998</v>
      </c>
      <c r="C7" s="17">
        <v>2.2999999999999998</v>
      </c>
      <c r="D7" s="17">
        <v>4.6500000000000004</v>
      </c>
      <c r="E7" s="17">
        <v>3.1</v>
      </c>
      <c r="F7" s="17">
        <v>2.8</v>
      </c>
      <c r="G7" s="17">
        <f t="shared" si="0"/>
        <v>3.03</v>
      </c>
      <c r="H7" s="17">
        <f t="shared" si="1"/>
        <v>0.96798760322640554</v>
      </c>
      <c r="I7" s="17">
        <f t="shared" si="2"/>
        <v>0.43289721643826751</v>
      </c>
      <c r="K7" s="16">
        <v>15</v>
      </c>
      <c r="L7" s="17">
        <v>2.65</v>
      </c>
      <c r="M7" s="17">
        <v>1.3</v>
      </c>
      <c r="N7" s="17">
        <v>0.73</v>
      </c>
      <c r="O7" s="17">
        <v>2.5</v>
      </c>
      <c r="P7" s="17">
        <v>0</v>
      </c>
      <c r="Q7" s="17">
        <v>0.1</v>
      </c>
      <c r="R7" s="17">
        <f t="shared" si="3"/>
        <v>1.2133333333333332</v>
      </c>
      <c r="S7" s="17">
        <f t="shared" si="4"/>
        <v>1.1551911818684675</v>
      </c>
      <c r="T7" s="17">
        <f t="shared" si="5"/>
        <v>0.47160482515673136</v>
      </c>
    </row>
  </sheetData>
  <mergeCells count="6">
    <mergeCell ref="A2:A3"/>
    <mergeCell ref="A1:I1"/>
    <mergeCell ref="B2:F2"/>
    <mergeCell ref="K1:T1"/>
    <mergeCell ref="K2:K3"/>
    <mergeCell ref="L2:P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0"/>
  <sheetViews>
    <sheetView zoomScale="75" zoomScaleNormal="75" workbookViewId="0">
      <selection activeCell="O10" sqref="O10"/>
    </sheetView>
  </sheetViews>
  <sheetFormatPr defaultRowHeight="15" x14ac:dyDescent="0.25"/>
  <cols>
    <col min="1" max="1" width="13.7109375" style="3" customWidth="1"/>
    <col min="9" max="9" width="10.140625" customWidth="1"/>
    <col min="27" max="27" width="10.28515625" customWidth="1"/>
    <col min="36" max="36" width="9.5703125" customWidth="1"/>
  </cols>
  <sheetData>
    <row r="1" spans="1:16" x14ac:dyDescent="0.25">
      <c r="A1" s="29" t="s">
        <v>14</v>
      </c>
      <c r="B1" s="29"/>
      <c r="C1" s="29"/>
      <c r="D1" s="29"/>
      <c r="E1" s="29"/>
      <c r="F1" s="29"/>
      <c r="G1" s="29"/>
      <c r="H1" s="29"/>
      <c r="I1" s="29"/>
      <c r="J1" s="29"/>
      <c r="K1" s="29"/>
      <c r="L1" s="29"/>
      <c r="M1" s="29"/>
      <c r="N1" s="29"/>
      <c r="O1" s="29"/>
      <c r="P1" s="29"/>
    </row>
    <row r="2" spans="1:16" x14ac:dyDescent="0.25">
      <c r="A2" s="30" t="s">
        <v>10</v>
      </c>
      <c r="B2" s="29" t="s">
        <v>11</v>
      </c>
      <c r="C2" s="29"/>
      <c r="D2" s="29"/>
      <c r="E2" s="29"/>
      <c r="F2" s="29"/>
      <c r="G2" s="29"/>
      <c r="H2" s="29"/>
      <c r="I2" s="29"/>
      <c r="J2" s="29"/>
      <c r="K2" s="29"/>
      <c r="L2" s="29"/>
      <c r="M2" s="29"/>
      <c r="N2" s="29"/>
      <c r="O2" s="29"/>
      <c r="P2" s="29"/>
    </row>
    <row r="3" spans="1:16" s="5" customFormat="1" x14ac:dyDescent="0.25">
      <c r="A3" s="30"/>
      <c r="B3" s="31">
        <v>1</v>
      </c>
      <c r="C3" s="31">
        <v>2</v>
      </c>
      <c r="D3" s="31">
        <v>3</v>
      </c>
      <c r="E3" s="31">
        <v>4</v>
      </c>
      <c r="F3" s="31">
        <v>5</v>
      </c>
      <c r="G3" s="31">
        <v>6</v>
      </c>
      <c r="H3" s="31">
        <v>7</v>
      </c>
      <c r="I3" s="31">
        <v>8</v>
      </c>
      <c r="J3" s="31">
        <v>9</v>
      </c>
      <c r="K3" s="31">
        <v>10</v>
      </c>
      <c r="L3" s="31">
        <v>11</v>
      </c>
      <c r="M3" s="31">
        <v>12</v>
      </c>
      <c r="N3" s="31">
        <v>13</v>
      </c>
      <c r="O3" s="31">
        <v>14</v>
      </c>
      <c r="P3" s="31">
        <v>15</v>
      </c>
    </row>
    <row r="4" spans="1:16" x14ac:dyDescent="0.25">
      <c r="A4" s="31">
        <v>1</v>
      </c>
      <c r="B4" s="32">
        <v>0</v>
      </c>
      <c r="C4" s="32">
        <v>0</v>
      </c>
      <c r="D4" s="32">
        <v>0</v>
      </c>
      <c r="E4" s="32">
        <v>0</v>
      </c>
      <c r="F4" s="32">
        <v>0</v>
      </c>
      <c r="G4" s="32">
        <v>0</v>
      </c>
      <c r="H4" s="32">
        <v>0</v>
      </c>
      <c r="I4" s="32">
        <v>1</v>
      </c>
      <c r="J4" s="32">
        <v>1</v>
      </c>
      <c r="K4" s="32">
        <v>4</v>
      </c>
      <c r="L4" s="32">
        <v>4</v>
      </c>
      <c r="M4" s="32">
        <v>8</v>
      </c>
      <c r="N4" s="32">
        <v>8</v>
      </c>
      <c r="O4" s="32">
        <v>8</v>
      </c>
      <c r="P4" s="32">
        <v>10</v>
      </c>
    </row>
    <row r="5" spans="1:16" x14ac:dyDescent="0.25">
      <c r="A5" s="31">
        <v>2</v>
      </c>
      <c r="B5" s="32">
        <v>0</v>
      </c>
      <c r="C5" s="32">
        <v>0</v>
      </c>
      <c r="D5" s="32">
        <v>0</v>
      </c>
      <c r="E5" s="32">
        <v>0</v>
      </c>
      <c r="F5" s="32">
        <v>1</v>
      </c>
      <c r="G5" s="32">
        <v>7</v>
      </c>
      <c r="H5" s="32">
        <v>7</v>
      </c>
      <c r="I5" s="32">
        <v>8</v>
      </c>
      <c r="J5" s="32">
        <v>9</v>
      </c>
      <c r="K5" s="32">
        <v>10</v>
      </c>
      <c r="L5" s="32">
        <v>10</v>
      </c>
      <c r="M5" s="32">
        <v>10</v>
      </c>
      <c r="N5" s="32">
        <v>10</v>
      </c>
      <c r="O5" s="32">
        <v>10</v>
      </c>
      <c r="P5" s="32">
        <v>10</v>
      </c>
    </row>
    <row r="6" spans="1:16" x14ac:dyDescent="0.25">
      <c r="A6" s="31">
        <v>3</v>
      </c>
      <c r="B6" s="32">
        <v>0</v>
      </c>
      <c r="C6" s="32">
        <v>0</v>
      </c>
      <c r="D6" s="32">
        <v>0</v>
      </c>
      <c r="E6" s="32">
        <v>0</v>
      </c>
      <c r="F6" s="32">
        <v>0</v>
      </c>
      <c r="G6" s="32">
        <v>4</v>
      </c>
      <c r="H6" s="32">
        <v>5</v>
      </c>
      <c r="I6" s="32">
        <v>6</v>
      </c>
      <c r="J6" s="32">
        <v>7</v>
      </c>
      <c r="K6" s="32">
        <v>9</v>
      </c>
      <c r="L6" s="32">
        <v>9</v>
      </c>
      <c r="M6" s="32">
        <v>9</v>
      </c>
      <c r="N6" s="32">
        <v>10</v>
      </c>
      <c r="O6" s="32">
        <v>10</v>
      </c>
      <c r="P6" s="32">
        <v>10</v>
      </c>
    </row>
    <row r="7" spans="1:16" x14ac:dyDescent="0.25">
      <c r="A7" s="31">
        <v>4</v>
      </c>
      <c r="B7" s="32">
        <v>0</v>
      </c>
      <c r="C7" s="32">
        <v>0</v>
      </c>
      <c r="D7" s="32">
        <v>3</v>
      </c>
      <c r="E7" s="32">
        <v>9</v>
      </c>
      <c r="F7" s="32">
        <v>10</v>
      </c>
      <c r="G7" s="32">
        <v>10</v>
      </c>
      <c r="H7" s="32">
        <v>10</v>
      </c>
      <c r="I7" s="32">
        <v>10</v>
      </c>
      <c r="J7" s="32">
        <v>10</v>
      </c>
      <c r="K7" s="32">
        <v>10</v>
      </c>
      <c r="L7" s="32">
        <v>10</v>
      </c>
      <c r="M7" s="32">
        <v>10</v>
      </c>
      <c r="N7" s="32">
        <v>10</v>
      </c>
      <c r="O7" s="32">
        <v>10</v>
      </c>
      <c r="P7" s="32">
        <v>10</v>
      </c>
    </row>
    <row r="8" spans="1:16" x14ac:dyDescent="0.25">
      <c r="A8" s="31">
        <v>5</v>
      </c>
      <c r="B8" s="32">
        <v>0</v>
      </c>
      <c r="C8" s="32">
        <v>0</v>
      </c>
      <c r="D8" s="32">
        <v>0</v>
      </c>
      <c r="E8" s="32">
        <v>0</v>
      </c>
      <c r="F8" s="32">
        <v>0</v>
      </c>
      <c r="G8" s="32">
        <v>0</v>
      </c>
      <c r="H8" s="32">
        <v>4</v>
      </c>
      <c r="I8" s="32">
        <v>5</v>
      </c>
      <c r="J8" s="32">
        <v>6</v>
      </c>
      <c r="K8" s="32">
        <v>6</v>
      </c>
      <c r="L8" s="32">
        <v>7</v>
      </c>
      <c r="M8" s="32">
        <v>7</v>
      </c>
      <c r="N8" s="32">
        <v>7</v>
      </c>
      <c r="O8" s="32">
        <v>8</v>
      </c>
      <c r="P8" s="32">
        <v>10</v>
      </c>
    </row>
    <row r="9" spans="1:16" x14ac:dyDescent="0.25">
      <c r="A9" s="31">
        <v>6</v>
      </c>
      <c r="B9" s="32">
        <v>0</v>
      </c>
      <c r="C9" s="32">
        <v>0</v>
      </c>
      <c r="D9" s="32">
        <v>3</v>
      </c>
      <c r="E9" s="32">
        <v>8</v>
      </c>
      <c r="F9" s="32">
        <v>10</v>
      </c>
      <c r="G9" s="32">
        <v>10</v>
      </c>
      <c r="H9" s="32">
        <v>10</v>
      </c>
      <c r="I9" s="32">
        <v>10</v>
      </c>
      <c r="J9" s="32">
        <v>10</v>
      </c>
      <c r="K9" s="32">
        <v>10</v>
      </c>
      <c r="L9" s="32">
        <v>10</v>
      </c>
      <c r="M9" s="32">
        <v>10</v>
      </c>
      <c r="N9" s="32">
        <v>10</v>
      </c>
      <c r="O9" s="32">
        <v>10</v>
      </c>
      <c r="P9" s="32">
        <v>10</v>
      </c>
    </row>
    <row r="10" spans="1:16" x14ac:dyDescent="0.25">
      <c r="A10" s="31">
        <v>7</v>
      </c>
      <c r="B10" s="32">
        <v>0</v>
      </c>
      <c r="C10" s="32">
        <v>0</v>
      </c>
      <c r="D10" s="32">
        <v>2</v>
      </c>
      <c r="E10" s="32">
        <v>4</v>
      </c>
      <c r="F10" s="32">
        <v>7</v>
      </c>
      <c r="G10" s="32">
        <v>7</v>
      </c>
      <c r="H10" s="32">
        <v>7</v>
      </c>
      <c r="I10" s="32">
        <v>10</v>
      </c>
      <c r="J10" s="32">
        <v>10</v>
      </c>
      <c r="K10" s="32">
        <v>10</v>
      </c>
      <c r="L10" s="32">
        <v>10</v>
      </c>
      <c r="M10" s="32">
        <v>10</v>
      </c>
      <c r="N10" s="32">
        <v>10</v>
      </c>
      <c r="O10" s="32">
        <v>10</v>
      </c>
      <c r="P10" s="32">
        <v>10</v>
      </c>
    </row>
    <row r="11" spans="1:16" x14ac:dyDescent="0.25">
      <c r="A11" s="31">
        <v>8</v>
      </c>
      <c r="B11" s="32">
        <v>0</v>
      </c>
      <c r="C11" s="32">
        <v>0</v>
      </c>
      <c r="D11" s="32">
        <v>0</v>
      </c>
      <c r="E11" s="32">
        <v>0</v>
      </c>
      <c r="F11" s="32">
        <v>0</v>
      </c>
      <c r="G11" s="32">
        <v>1</v>
      </c>
      <c r="H11" s="32">
        <v>4</v>
      </c>
      <c r="I11" s="32">
        <v>5</v>
      </c>
      <c r="J11" s="32">
        <v>8</v>
      </c>
      <c r="K11" s="32">
        <v>9</v>
      </c>
      <c r="L11" s="32">
        <v>9</v>
      </c>
      <c r="M11" s="32">
        <v>10</v>
      </c>
      <c r="N11" s="32">
        <v>10</v>
      </c>
      <c r="O11" s="32">
        <v>10</v>
      </c>
      <c r="P11" s="32">
        <v>10</v>
      </c>
    </row>
    <row r="12" spans="1:16" x14ac:dyDescent="0.25">
      <c r="A12" s="31">
        <v>9</v>
      </c>
      <c r="B12" s="32">
        <v>0</v>
      </c>
      <c r="C12" s="32">
        <v>1</v>
      </c>
      <c r="D12" s="32">
        <v>4</v>
      </c>
      <c r="E12" s="32">
        <v>5</v>
      </c>
      <c r="F12" s="32">
        <v>6</v>
      </c>
      <c r="G12" s="32">
        <v>8</v>
      </c>
      <c r="H12" s="32">
        <v>9</v>
      </c>
      <c r="I12" s="32">
        <v>10</v>
      </c>
      <c r="J12" s="32">
        <v>10</v>
      </c>
      <c r="K12" s="32">
        <v>10</v>
      </c>
      <c r="L12" s="32">
        <v>10</v>
      </c>
      <c r="M12" s="32">
        <v>10</v>
      </c>
      <c r="N12" s="32">
        <v>10</v>
      </c>
      <c r="O12" s="32">
        <v>10</v>
      </c>
      <c r="P12" s="32">
        <v>10</v>
      </c>
    </row>
    <row r="13" spans="1:16" x14ac:dyDescent="0.25">
      <c r="A13" s="31" t="s">
        <v>2</v>
      </c>
      <c r="B13" s="33">
        <f>AVERAGE(B4:B12)</f>
        <v>0</v>
      </c>
      <c r="C13" s="33">
        <f t="shared" ref="C13:P13" si="0">AVERAGE(C4:C12)</f>
        <v>0.1111111111111111</v>
      </c>
      <c r="D13" s="33">
        <f t="shared" si="0"/>
        <v>1.3333333333333333</v>
      </c>
      <c r="E13" s="33">
        <f t="shared" si="0"/>
        <v>2.8888888888888888</v>
      </c>
      <c r="F13" s="33">
        <f t="shared" si="0"/>
        <v>3.7777777777777777</v>
      </c>
      <c r="G13" s="33">
        <f t="shared" si="0"/>
        <v>5.2222222222222223</v>
      </c>
      <c r="H13" s="33">
        <f t="shared" si="0"/>
        <v>6.2222222222222223</v>
      </c>
      <c r="I13" s="33">
        <f t="shared" si="0"/>
        <v>7.2222222222222223</v>
      </c>
      <c r="J13" s="33">
        <f t="shared" si="0"/>
        <v>7.8888888888888893</v>
      </c>
      <c r="K13" s="33">
        <f t="shared" si="0"/>
        <v>8.6666666666666661</v>
      </c>
      <c r="L13" s="33">
        <f t="shared" si="0"/>
        <v>8.7777777777777786</v>
      </c>
      <c r="M13" s="33">
        <f t="shared" si="0"/>
        <v>9.3333333333333339</v>
      </c>
      <c r="N13" s="33">
        <f t="shared" si="0"/>
        <v>9.4444444444444446</v>
      </c>
      <c r="O13" s="33">
        <f t="shared" si="0"/>
        <v>9.5555555555555554</v>
      </c>
      <c r="P13" s="33">
        <f t="shared" si="0"/>
        <v>10</v>
      </c>
    </row>
    <row r="14" spans="1:16" ht="30" x14ac:dyDescent="0.25">
      <c r="A14" s="34" t="s">
        <v>3</v>
      </c>
      <c r="B14" s="33">
        <f>STDEVA(B4:B12)</f>
        <v>0</v>
      </c>
      <c r="C14" s="33">
        <f t="shared" ref="C14:P14" si="1">STDEVA(C4:C12)</f>
        <v>0.33333333333333331</v>
      </c>
      <c r="D14" s="33">
        <f t="shared" si="1"/>
        <v>1.6583123951776999</v>
      </c>
      <c r="E14" s="33">
        <f t="shared" si="1"/>
        <v>3.7230513172814459</v>
      </c>
      <c r="F14" s="33">
        <f t="shared" si="1"/>
        <v>4.4378423185647824</v>
      </c>
      <c r="G14" s="33">
        <f t="shared" si="1"/>
        <v>4.0858835573770875</v>
      </c>
      <c r="H14" s="33">
        <f t="shared" si="1"/>
        <v>3.3082388735465345</v>
      </c>
      <c r="I14" s="33">
        <f t="shared" si="1"/>
        <v>3.192874010111336</v>
      </c>
      <c r="J14" s="33">
        <f t="shared" si="1"/>
        <v>2.9767618499152926</v>
      </c>
      <c r="K14" s="33">
        <f t="shared" si="1"/>
        <v>2.179449471770337</v>
      </c>
      <c r="L14" s="33">
        <f t="shared" si="1"/>
        <v>2.0480342879074174</v>
      </c>
      <c r="M14" s="33">
        <f t="shared" si="1"/>
        <v>1.1180339887498949</v>
      </c>
      <c r="N14" s="33">
        <f t="shared" si="1"/>
        <v>1.1303883305208753</v>
      </c>
      <c r="O14" s="33">
        <f t="shared" si="1"/>
        <v>0.88191710368819676</v>
      </c>
      <c r="P14" s="33">
        <f t="shared" si="1"/>
        <v>0</v>
      </c>
    </row>
    <row r="15" spans="1:16" x14ac:dyDescent="0.25">
      <c r="A15" s="34" t="s">
        <v>4</v>
      </c>
      <c r="B15" s="33">
        <f>B14/SQRT(9)</f>
        <v>0</v>
      </c>
      <c r="C15" s="33">
        <f t="shared" ref="C15:P15" si="2">C14/SQRT(9)</f>
        <v>0.1111111111111111</v>
      </c>
      <c r="D15" s="33">
        <f t="shared" si="2"/>
        <v>0.5527707983925666</v>
      </c>
      <c r="E15" s="33">
        <f t="shared" si="2"/>
        <v>1.241017105760482</v>
      </c>
      <c r="F15" s="33">
        <f t="shared" si="2"/>
        <v>1.4792807728549275</v>
      </c>
      <c r="G15" s="33">
        <f t="shared" si="2"/>
        <v>1.3619611857923626</v>
      </c>
      <c r="H15" s="33">
        <f t="shared" si="2"/>
        <v>1.1027462911821782</v>
      </c>
      <c r="I15" s="33">
        <f t="shared" si="2"/>
        <v>1.0642913367037787</v>
      </c>
      <c r="J15" s="33">
        <f t="shared" si="2"/>
        <v>0.99225394997176419</v>
      </c>
      <c r="K15" s="33">
        <f t="shared" si="2"/>
        <v>0.72648315725677903</v>
      </c>
      <c r="L15" s="33">
        <f t="shared" si="2"/>
        <v>0.68267809596913909</v>
      </c>
      <c r="M15" s="33">
        <f t="shared" si="2"/>
        <v>0.37267799624996495</v>
      </c>
      <c r="N15" s="33">
        <f t="shared" si="2"/>
        <v>0.37679611017362508</v>
      </c>
      <c r="O15" s="33">
        <f t="shared" si="2"/>
        <v>0.29397236789606557</v>
      </c>
      <c r="P15" s="33">
        <f t="shared" si="2"/>
        <v>0</v>
      </c>
    </row>
    <row r="17" spans="1:37" s="1" customFormat="1" x14ac:dyDescent="0.25">
      <c r="A17" s="20" t="s">
        <v>15</v>
      </c>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row>
    <row r="18" spans="1:37" s="1" customFormat="1" x14ac:dyDescent="0.25">
      <c r="A18" s="16"/>
      <c r="B18" s="21" t="s">
        <v>16</v>
      </c>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row>
    <row r="19" spans="1:37" s="1" customFormat="1" x14ac:dyDescent="0.25">
      <c r="A19" s="7" t="s">
        <v>11</v>
      </c>
      <c r="B19" s="21">
        <v>0.06</v>
      </c>
      <c r="C19" s="21"/>
      <c r="D19" s="21"/>
      <c r="E19" s="21"/>
      <c r="F19" s="21"/>
      <c r="G19" s="21"/>
      <c r="H19" s="20" t="s">
        <v>17</v>
      </c>
      <c r="I19" s="7" t="s">
        <v>3</v>
      </c>
      <c r="J19" s="7" t="s">
        <v>4</v>
      </c>
      <c r="K19" s="21">
        <v>0.16</v>
      </c>
      <c r="L19" s="21"/>
      <c r="M19" s="21"/>
      <c r="N19" s="21"/>
      <c r="O19" s="21"/>
      <c r="P19" s="21"/>
      <c r="Q19" s="20" t="s">
        <v>17</v>
      </c>
      <c r="R19" s="7" t="s">
        <v>3</v>
      </c>
      <c r="S19" s="7" t="s">
        <v>4</v>
      </c>
      <c r="T19" s="21">
        <v>0.32</v>
      </c>
      <c r="U19" s="21"/>
      <c r="V19" s="21"/>
      <c r="W19" s="21"/>
      <c r="X19" s="21"/>
      <c r="Y19" s="21"/>
      <c r="Z19" s="20" t="s">
        <v>17</v>
      </c>
      <c r="AA19" s="7" t="s">
        <v>3</v>
      </c>
      <c r="AB19" s="7" t="s">
        <v>4</v>
      </c>
      <c r="AC19" s="21">
        <v>0.48</v>
      </c>
      <c r="AD19" s="21"/>
      <c r="AE19" s="21"/>
      <c r="AF19" s="21"/>
      <c r="AG19" s="21"/>
      <c r="AH19" s="21"/>
      <c r="AI19" s="7" t="s">
        <v>17</v>
      </c>
      <c r="AJ19" s="7" t="s">
        <v>3</v>
      </c>
      <c r="AK19" s="7" t="s">
        <v>4</v>
      </c>
    </row>
    <row r="20" spans="1:37" s="1" customFormat="1" x14ac:dyDescent="0.25">
      <c r="A20" s="7"/>
      <c r="B20" s="22">
        <v>1</v>
      </c>
      <c r="C20" s="22">
        <v>2</v>
      </c>
      <c r="D20" s="22">
        <v>3</v>
      </c>
      <c r="E20" s="22">
        <v>4</v>
      </c>
      <c r="F20" s="22">
        <v>5</v>
      </c>
      <c r="G20" s="22">
        <v>6</v>
      </c>
      <c r="H20" s="20"/>
      <c r="I20" s="7"/>
      <c r="J20" s="7"/>
      <c r="K20" s="22">
        <v>1</v>
      </c>
      <c r="L20" s="22">
        <v>2</v>
      </c>
      <c r="M20" s="22">
        <v>3</v>
      </c>
      <c r="N20" s="22">
        <v>4</v>
      </c>
      <c r="O20" s="22">
        <v>5</v>
      </c>
      <c r="P20" s="22">
        <v>6</v>
      </c>
      <c r="Q20" s="20"/>
      <c r="R20" s="7"/>
      <c r="S20" s="7"/>
      <c r="T20" s="22">
        <v>1</v>
      </c>
      <c r="U20" s="22">
        <v>2</v>
      </c>
      <c r="V20" s="22">
        <v>3</v>
      </c>
      <c r="W20" s="22">
        <v>4</v>
      </c>
      <c r="X20" s="22">
        <v>5</v>
      </c>
      <c r="Y20" s="22">
        <v>6</v>
      </c>
      <c r="Z20" s="20"/>
      <c r="AA20" s="7"/>
      <c r="AB20" s="7"/>
      <c r="AC20" s="22">
        <v>1</v>
      </c>
      <c r="AD20" s="22">
        <v>2</v>
      </c>
      <c r="AE20" s="22">
        <v>3</v>
      </c>
      <c r="AF20" s="22">
        <v>4</v>
      </c>
      <c r="AG20" s="22">
        <v>5</v>
      </c>
      <c r="AH20" s="22">
        <v>6</v>
      </c>
      <c r="AI20" s="7"/>
      <c r="AJ20" s="7"/>
      <c r="AK20" s="7"/>
    </row>
    <row r="21" spans="1:37" x14ac:dyDescent="0.25">
      <c r="A21" s="16">
        <v>1</v>
      </c>
      <c r="B21" s="23">
        <v>2</v>
      </c>
      <c r="C21" s="23">
        <v>0</v>
      </c>
      <c r="D21" s="23">
        <v>1</v>
      </c>
      <c r="E21" s="23">
        <v>0</v>
      </c>
      <c r="F21" s="23">
        <v>1</v>
      </c>
      <c r="G21" s="23">
        <v>0</v>
      </c>
      <c r="H21" s="23">
        <f>AVERAGE(B21:G21)</f>
        <v>0.66666666666666663</v>
      </c>
      <c r="I21" s="23">
        <f>STDEVA(B21:G21)</f>
        <v>0.81649658092772603</v>
      </c>
      <c r="J21" s="23">
        <f>I21/SQRT(6)</f>
        <v>0.33333333333333337</v>
      </c>
      <c r="K21" s="23">
        <v>2</v>
      </c>
      <c r="L21" s="23">
        <v>0</v>
      </c>
      <c r="M21" s="23">
        <v>1</v>
      </c>
      <c r="N21" s="23">
        <v>0</v>
      </c>
      <c r="O21" s="23">
        <v>0</v>
      </c>
      <c r="P21" s="23">
        <v>0</v>
      </c>
      <c r="Q21" s="23">
        <f>AVERAGE(K21:P21)</f>
        <v>0.5</v>
      </c>
      <c r="R21" s="23">
        <f>STDEVA(K21:P21)</f>
        <v>0.83666002653407556</v>
      </c>
      <c r="S21" s="23">
        <f>R21/SQRT(6)</f>
        <v>0.34156502553198664</v>
      </c>
      <c r="T21" s="23">
        <v>1</v>
      </c>
      <c r="U21" s="23">
        <v>0</v>
      </c>
      <c r="V21" s="23">
        <v>1</v>
      </c>
      <c r="W21" s="23">
        <v>0</v>
      </c>
      <c r="X21" s="23">
        <v>1</v>
      </c>
      <c r="Y21" s="23">
        <v>0</v>
      </c>
      <c r="Z21" s="23">
        <f>AVERAGE(T21:Y21)</f>
        <v>0.5</v>
      </c>
      <c r="AA21" s="23">
        <f>STDEVA(T21:Y21)</f>
        <v>0.54772255750516607</v>
      </c>
      <c r="AB21" s="23">
        <f>AA21/SQRT(6)</f>
        <v>0.22360679774997896</v>
      </c>
      <c r="AC21" s="23">
        <v>2</v>
      </c>
      <c r="AD21" s="23">
        <v>0</v>
      </c>
      <c r="AE21" s="23">
        <v>1</v>
      </c>
      <c r="AF21" s="23">
        <v>0</v>
      </c>
      <c r="AG21" s="23">
        <v>0</v>
      </c>
      <c r="AH21" s="23">
        <v>0</v>
      </c>
      <c r="AI21" s="23">
        <f>AVERAGE(AC21:AH21)</f>
        <v>0.5</v>
      </c>
      <c r="AJ21" s="23">
        <f>STDEVA(AC21:AH21)</f>
        <v>0.83666002653407556</v>
      </c>
      <c r="AK21" s="23">
        <f>AJ21/SQRT(6)</f>
        <v>0.34156502553198664</v>
      </c>
    </row>
    <row r="22" spans="1:37" x14ac:dyDescent="0.25">
      <c r="A22" s="16">
        <v>2</v>
      </c>
      <c r="B22" s="23">
        <v>2</v>
      </c>
      <c r="C22" s="23">
        <v>0</v>
      </c>
      <c r="D22" s="23">
        <v>1</v>
      </c>
      <c r="E22" s="23">
        <v>1</v>
      </c>
      <c r="F22" s="23">
        <v>1</v>
      </c>
      <c r="G22" s="23">
        <v>0</v>
      </c>
      <c r="H22" s="23">
        <f t="shared" ref="H22:H35" si="3">AVERAGE(B22:G22)</f>
        <v>0.83333333333333337</v>
      </c>
      <c r="I22" s="23">
        <f t="shared" ref="I22:I35" si="4">STDEVA(B22:G22)</f>
        <v>0.752772652709081</v>
      </c>
      <c r="J22" s="23">
        <f t="shared" ref="J22:J35" si="5">I22/SQRT(6)</f>
        <v>0.30731814857642958</v>
      </c>
      <c r="K22" s="23">
        <v>2</v>
      </c>
      <c r="L22" s="23">
        <v>0</v>
      </c>
      <c r="M22" s="23">
        <v>2</v>
      </c>
      <c r="N22" s="23">
        <v>0</v>
      </c>
      <c r="O22" s="23">
        <v>0</v>
      </c>
      <c r="P22" s="23">
        <v>0</v>
      </c>
      <c r="Q22" s="23">
        <f t="shared" ref="Q22:Q35" si="6">AVERAGE(K22:P22)</f>
        <v>0.66666666666666663</v>
      </c>
      <c r="R22" s="23">
        <f t="shared" ref="R22:R35" si="7">STDEVA(K22:P22)</f>
        <v>1.0327955589886446</v>
      </c>
      <c r="S22" s="23">
        <f t="shared" ref="S22:S35" si="8">R22/SQRT(6)</f>
        <v>0.42163702135578401</v>
      </c>
      <c r="T22" s="23">
        <v>2</v>
      </c>
      <c r="U22" s="23">
        <v>0</v>
      </c>
      <c r="V22" s="23">
        <v>1</v>
      </c>
      <c r="W22" s="23">
        <v>0</v>
      </c>
      <c r="X22" s="23">
        <v>1</v>
      </c>
      <c r="Y22" s="23">
        <v>0</v>
      </c>
      <c r="Z22" s="23">
        <f t="shared" ref="Z22:Z35" si="9">AVERAGE(T22:Y22)</f>
        <v>0.66666666666666663</v>
      </c>
      <c r="AA22" s="23">
        <f t="shared" ref="AA22:AA35" si="10">STDEVA(T22:Y22)</f>
        <v>0.81649658092772603</v>
      </c>
      <c r="AB22" s="23">
        <f t="shared" ref="AB22:AB35" si="11">AA22/SQRT(6)</f>
        <v>0.33333333333333337</v>
      </c>
      <c r="AC22" s="23">
        <v>2</v>
      </c>
      <c r="AD22" s="23">
        <v>0</v>
      </c>
      <c r="AE22" s="23">
        <v>1</v>
      </c>
      <c r="AF22" s="23">
        <v>0</v>
      </c>
      <c r="AG22" s="23">
        <v>0</v>
      </c>
      <c r="AH22" s="23">
        <v>0</v>
      </c>
      <c r="AI22" s="23">
        <f t="shared" ref="AI22:AI35" si="12">AVERAGE(AC22:AH22)</f>
        <v>0.5</v>
      </c>
      <c r="AJ22" s="23">
        <f t="shared" ref="AJ22:AJ35" si="13">STDEVA(AC22:AH22)</f>
        <v>0.83666002653407556</v>
      </c>
      <c r="AK22" s="23">
        <f t="shared" ref="AK22:AK35" si="14">AJ22/SQRT(6)</f>
        <v>0.34156502553198664</v>
      </c>
    </row>
    <row r="23" spans="1:37" x14ac:dyDescent="0.25">
      <c r="A23" s="16">
        <v>3</v>
      </c>
      <c r="B23" s="23">
        <v>3</v>
      </c>
      <c r="C23" s="23">
        <v>0</v>
      </c>
      <c r="D23" s="23">
        <v>1</v>
      </c>
      <c r="E23" s="23">
        <v>1</v>
      </c>
      <c r="F23" s="23">
        <v>2</v>
      </c>
      <c r="G23" s="23">
        <v>0</v>
      </c>
      <c r="H23" s="23">
        <f t="shared" si="3"/>
        <v>1.1666666666666667</v>
      </c>
      <c r="I23" s="23">
        <f t="shared" si="4"/>
        <v>1.1690451944500122</v>
      </c>
      <c r="J23" s="23">
        <f t="shared" si="5"/>
        <v>0.47726070210921184</v>
      </c>
      <c r="K23" s="23">
        <v>3</v>
      </c>
      <c r="L23" s="23">
        <v>0</v>
      </c>
      <c r="M23" s="23">
        <v>2</v>
      </c>
      <c r="N23" s="23">
        <v>0</v>
      </c>
      <c r="O23" s="23">
        <v>0</v>
      </c>
      <c r="P23" s="23">
        <v>0</v>
      </c>
      <c r="Q23" s="23">
        <f t="shared" si="6"/>
        <v>0.83333333333333337</v>
      </c>
      <c r="R23" s="23">
        <f t="shared" si="7"/>
        <v>1.3291601358251257</v>
      </c>
      <c r="S23" s="23">
        <f t="shared" si="8"/>
        <v>0.54262735320332356</v>
      </c>
      <c r="T23" s="23">
        <v>3</v>
      </c>
      <c r="U23" s="23">
        <v>0</v>
      </c>
      <c r="V23" s="23">
        <v>1</v>
      </c>
      <c r="W23" s="23">
        <v>0</v>
      </c>
      <c r="X23" s="23">
        <v>1</v>
      </c>
      <c r="Y23" s="23">
        <v>0</v>
      </c>
      <c r="Z23" s="23">
        <f t="shared" si="9"/>
        <v>0.83333333333333337</v>
      </c>
      <c r="AA23" s="23">
        <f t="shared" si="10"/>
        <v>1.1690451944500122</v>
      </c>
      <c r="AB23" s="23">
        <f t="shared" si="11"/>
        <v>0.47726070210921184</v>
      </c>
      <c r="AC23" s="23">
        <v>2</v>
      </c>
      <c r="AD23" s="23">
        <v>0</v>
      </c>
      <c r="AE23" s="23">
        <v>1</v>
      </c>
      <c r="AF23" s="23">
        <v>0</v>
      </c>
      <c r="AG23" s="23">
        <v>0</v>
      </c>
      <c r="AH23" s="23">
        <v>0</v>
      </c>
      <c r="AI23" s="23">
        <f t="shared" si="12"/>
        <v>0.5</v>
      </c>
      <c r="AJ23" s="23">
        <f t="shared" si="13"/>
        <v>0.83666002653407556</v>
      </c>
      <c r="AK23" s="23">
        <f t="shared" si="14"/>
        <v>0.34156502553198664</v>
      </c>
    </row>
    <row r="24" spans="1:37" x14ac:dyDescent="0.25">
      <c r="A24" s="16">
        <v>4</v>
      </c>
      <c r="B24" s="23">
        <v>6</v>
      </c>
      <c r="C24" s="23">
        <v>2</v>
      </c>
      <c r="D24" s="23">
        <v>2</v>
      </c>
      <c r="E24" s="23">
        <v>1</v>
      </c>
      <c r="F24" s="23">
        <v>2</v>
      </c>
      <c r="G24" s="23">
        <v>0</v>
      </c>
      <c r="H24" s="23">
        <f t="shared" si="3"/>
        <v>2.1666666666666665</v>
      </c>
      <c r="I24" s="23">
        <f t="shared" si="4"/>
        <v>2.0412414523193148</v>
      </c>
      <c r="J24" s="23">
        <f t="shared" si="5"/>
        <v>0.83333333333333326</v>
      </c>
      <c r="K24" s="23">
        <v>3</v>
      </c>
      <c r="L24" s="23">
        <v>2</v>
      </c>
      <c r="M24" s="23">
        <v>2</v>
      </c>
      <c r="N24" s="23">
        <v>0</v>
      </c>
      <c r="O24" s="23">
        <v>0</v>
      </c>
      <c r="P24" s="23">
        <v>0</v>
      </c>
      <c r="Q24" s="23">
        <f t="shared" si="6"/>
        <v>1.1666666666666667</v>
      </c>
      <c r="R24" s="23">
        <f t="shared" si="7"/>
        <v>1.3291601358251257</v>
      </c>
      <c r="S24" s="23">
        <f t="shared" si="8"/>
        <v>0.54262735320332356</v>
      </c>
      <c r="T24" s="23">
        <v>5</v>
      </c>
      <c r="U24" s="23">
        <v>0</v>
      </c>
      <c r="V24" s="23">
        <v>2</v>
      </c>
      <c r="W24" s="23">
        <v>0</v>
      </c>
      <c r="X24" s="23">
        <v>1</v>
      </c>
      <c r="Y24" s="23">
        <v>0</v>
      </c>
      <c r="Z24" s="23">
        <f t="shared" si="9"/>
        <v>1.3333333333333333</v>
      </c>
      <c r="AA24" s="23">
        <f t="shared" si="10"/>
        <v>1.9663841605003503</v>
      </c>
      <c r="AB24" s="23">
        <f t="shared" si="11"/>
        <v>0.80277297191948649</v>
      </c>
      <c r="AC24" s="23">
        <v>4</v>
      </c>
      <c r="AD24" s="23">
        <v>0</v>
      </c>
      <c r="AE24" s="23">
        <v>6</v>
      </c>
      <c r="AF24" s="23">
        <v>0</v>
      </c>
      <c r="AG24" s="23">
        <v>0</v>
      </c>
      <c r="AH24" s="23">
        <v>0</v>
      </c>
      <c r="AI24" s="23">
        <f t="shared" si="12"/>
        <v>1.6666666666666667</v>
      </c>
      <c r="AJ24" s="23">
        <f t="shared" si="13"/>
        <v>2.6583202716502514</v>
      </c>
      <c r="AK24" s="23">
        <f t="shared" si="14"/>
        <v>1.0852547064066471</v>
      </c>
    </row>
    <row r="25" spans="1:37" x14ac:dyDescent="0.25">
      <c r="A25" s="16">
        <v>5</v>
      </c>
      <c r="B25" s="23">
        <v>10</v>
      </c>
      <c r="C25" s="23">
        <v>4</v>
      </c>
      <c r="D25" s="23">
        <v>4</v>
      </c>
      <c r="E25" s="23">
        <v>1</v>
      </c>
      <c r="F25" s="23">
        <v>4</v>
      </c>
      <c r="G25" s="23">
        <v>4</v>
      </c>
      <c r="H25" s="23">
        <f t="shared" si="3"/>
        <v>4.5</v>
      </c>
      <c r="I25" s="23">
        <f t="shared" si="4"/>
        <v>2.9495762407505248</v>
      </c>
      <c r="J25" s="23">
        <f t="shared" si="5"/>
        <v>1.2041594578792296</v>
      </c>
      <c r="K25" s="23">
        <v>6</v>
      </c>
      <c r="L25" s="23">
        <v>2</v>
      </c>
      <c r="M25" s="23">
        <v>4</v>
      </c>
      <c r="N25" s="23">
        <v>0</v>
      </c>
      <c r="O25" s="23">
        <v>3</v>
      </c>
      <c r="P25" s="23">
        <v>0</v>
      </c>
      <c r="Q25" s="23">
        <f t="shared" si="6"/>
        <v>2.5</v>
      </c>
      <c r="R25" s="23">
        <f t="shared" si="7"/>
        <v>2.3452078799117149</v>
      </c>
      <c r="S25" s="23">
        <f t="shared" si="8"/>
        <v>0.95742710775633821</v>
      </c>
      <c r="T25" s="23">
        <v>6</v>
      </c>
      <c r="U25" s="23">
        <v>5</v>
      </c>
      <c r="V25" s="23">
        <v>4</v>
      </c>
      <c r="W25" s="23">
        <v>0</v>
      </c>
      <c r="X25" s="23">
        <v>2</v>
      </c>
      <c r="Y25" s="23">
        <v>2</v>
      </c>
      <c r="Z25" s="23">
        <f t="shared" si="9"/>
        <v>3.1666666666666665</v>
      </c>
      <c r="AA25" s="23">
        <f t="shared" si="10"/>
        <v>2.228601953392904</v>
      </c>
      <c r="AB25" s="23">
        <f t="shared" si="11"/>
        <v>0.90982293759707888</v>
      </c>
      <c r="AC25" s="23">
        <v>7</v>
      </c>
      <c r="AD25" s="23">
        <v>0</v>
      </c>
      <c r="AE25" s="23">
        <v>5</v>
      </c>
      <c r="AF25" s="23">
        <v>0</v>
      </c>
      <c r="AG25" s="23">
        <v>0</v>
      </c>
      <c r="AH25" s="23">
        <v>0</v>
      </c>
      <c r="AI25" s="23">
        <f t="shared" si="12"/>
        <v>2</v>
      </c>
      <c r="AJ25" s="23">
        <f t="shared" si="13"/>
        <v>3.1622776601683795</v>
      </c>
      <c r="AK25" s="23">
        <f t="shared" si="14"/>
        <v>1.2909944487358058</v>
      </c>
    </row>
    <row r="26" spans="1:37" x14ac:dyDescent="0.25">
      <c r="A26" s="16">
        <v>6</v>
      </c>
      <c r="B26" s="23">
        <v>10</v>
      </c>
      <c r="C26" s="23">
        <v>5</v>
      </c>
      <c r="D26" s="23">
        <v>5</v>
      </c>
      <c r="E26" s="23">
        <v>6</v>
      </c>
      <c r="F26" s="23">
        <v>4</v>
      </c>
      <c r="G26" s="23">
        <v>6</v>
      </c>
      <c r="H26" s="23">
        <f t="shared" si="3"/>
        <v>6</v>
      </c>
      <c r="I26" s="23">
        <f t="shared" si="4"/>
        <v>2.0976176963403033</v>
      </c>
      <c r="J26" s="23">
        <f t="shared" si="5"/>
        <v>0.85634883857767541</v>
      </c>
      <c r="K26" s="23">
        <v>8</v>
      </c>
      <c r="L26" s="23">
        <v>3</v>
      </c>
      <c r="M26" s="23">
        <v>6</v>
      </c>
      <c r="N26" s="23">
        <v>1</v>
      </c>
      <c r="O26" s="23">
        <v>6</v>
      </c>
      <c r="P26" s="23">
        <v>0</v>
      </c>
      <c r="Q26" s="23">
        <f t="shared" si="6"/>
        <v>4</v>
      </c>
      <c r="R26" s="23">
        <f t="shared" si="7"/>
        <v>3.1622776601683795</v>
      </c>
      <c r="S26" s="23">
        <f t="shared" si="8"/>
        <v>1.2909944487358058</v>
      </c>
      <c r="T26" s="23">
        <v>7</v>
      </c>
      <c r="U26" s="23">
        <v>6</v>
      </c>
      <c r="V26" s="23">
        <v>5</v>
      </c>
      <c r="W26" s="23">
        <v>5</v>
      </c>
      <c r="X26" s="23">
        <v>2</v>
      </c>
      <c r="Y26" s="23">
        <v>3</v>
      </c>
      <c r="Z26" s="23">
        <f t="shared" si="9"/>
        <v>4.666666666666667</v>
      </c>
      <c r="AA26" s="23">
        <f t="shared" si="10"/>
        <v>1.8618986725025259</v>
      </c>
      <c r="AB26" s="23">
        <f t="shared" si="11"/>
        <v>0.76011695006609226</v>
      </c>
      <c r="AC26" s="23">
        <v>10</v>
      </c>
      <c r="AD26" s="23">
        <v>2</v>
      </c>
      <c r="AE26" s="23">
        <v>7</v>
      </c>
      <c r="AF26" s="23">
        <v>3</v>
      </c>
      <c r="AG26" s="23">
        <v>2</v>
      </c>
      <c r="AH26" s="23">
        <v>5</v>
      </c>
      <c r="AI26" s="23">
        <f t="shared" si="12"/>
        <v>4.833333333333333</v>
      </c>
      <c r="AJ26" s="23">
        <f t="shared" si="13"/>
        <v>3.1885210782848321</v>
      </c>
      <c r="AK26" s="23">
        <f t="shared" si="14"/>
        <v>1.3017082793177759</v>
      </c>
    </row>
    <row r="27" spans="1:37" x14ac:dyDescent="0.25">
      <c r="A27" s="16">
        <v>7</v>
      </c>
      <c r="B27" s="23">
        <v>10</v>
      </c>
      <c r="C27" s="23">
        <v>6</v>
      </c>
      <c r="D27" s="23">
        <v>6</v>
      </c>
      <c r="E27" s="23">
        <v>10</v>
      </c>
      <c r="F27" s="23">
        <v>5</v>
      </c>
      <c r="G27" s="23">
        <v>7</v>
      </c>
      <c r="H27" s="23">
        <f t="shared" si="3"/>
        <v>7.333333333333333</v>
      </c>
      <c r="I27" s="23">
        <f t="shared" si="4"/>
        <v>2.1602468994692856</v>
      </c>
      <c r="J27" s="23">
        <f t="shared" si="5"/>
        <v>0.88191710368819642</v>
      </c>
      <c r="K27" s="23">
        <v>8</v>
      </c>
      <c r="L27" s="23">
        <v>3</v>
      </c>
      <c r="M27" s="23">
        <v>7</v>
      </c>
      <c r="N27" s="23">
        <v>2</v>
      </c>
      <c r="O27" s="23">
        <v>7</v>
      </c>
      <c r="P27" s="23">
        <v>2</v>
      </c>
      <c r="Q27" s="23">
        <f t="shared" si="6"/>
        <v>4.833333333333333</v>
      </c>
      <c r="R27" s="23">
        <f t="shared" si="7"/>
        <v>2.7868739954771309</v>
      </c>
      <c r="S27" s="23">
        <f t="shared" si="8"/>
        <v>1.1377365443917342</v>
      </c>
      <c r="T27" s="23">
        <v>10</v>
      </c>
      <c r="U27" s="23">
        <v>7</v>
      </c>
      <c r="V27" s="23">
        <v>8</v>
      </c>
      <c r="W27" s="23">
        <v>10</v>
      </c>
      <c r="X27" s="23">
        <v>6</v>
      </c>
      <c r="Y27" s="23">
        <v>4</v>
      </c>
      <c r="Z27" s="23">
        <f t="shared" si="9"/>
        <v>7.5</v>
      </c>
      <c r="AA27" s="23">
        <f t="shared" si="10"/>
        <v>2.3452078799117149</v>
      </c>
      <c r="AB27" s="23">
        <f t="shared" si="11"/>
        <v>0.95742710775633821</v>
      </c>
      <c r="AC27" s="23">
        <v>10</v>
      </c>
      <c r="AD27" s="23">
        <v>4</v>
      </c>
      <c r="AE27" s="23">
        <v>8</v>
      </c>
      <c r="AF27" s="23">
        <v>6</v>
      </c>
      <c r="AG27" s="23">
        <v>6</v>
      </c>
      <c r="AH27" s="23">
        <v>8</v>
      </c>
      <c r="AI27" s="23">
        <f t="shared" si="12"/>
        <v>7</v>
      </c>
      <c r="AJ27" s="23">
        <f t="shared" si="13"/>
        <v>2.0976176963403033</v>
      </c>
      <c r="AK27" s="23">
        <f t="shared" si="14"/>
        <v>0.85634883857767541</v>
      </c>
    </row>
    <row r="28" spans="1:37" x14ac:dyDescent="0.25">
      <c r="A28" s="16">
        <v>8</v>
      </c>
      <c r="B28" s="23">
        <v>10</v>
      </c>
      <c r="C28" s="23">
        <v>9</v>
      </c>
      <c r="D28" s="23">
        <v>9</v>
      </c>
      <c r="E28" s="23">
        <v>10</v>
      </c>
      <c r="F28" s="23">
        <v>5</v>
      </c>
      <c r="G28" s="23">
        <v>8</v>
      </c>
      <c r="H28" s="23">
        <f t="shared" si="3"/>
        <v>8.5</v>
      </c>
      <c r="I28" s="23">
        <f t="shared" si="4"/>
        <v>1.8708286933869707</v>
      </c>
      <c r="J28" s="23">
        <f t="shared" si="5"/>
        <v>0.76376261582597338</v>
      </c>
      <c r="K28" s="23">
        <v>9</v>
      </c>
      <c r="L28" s="23">
        <v>4</v>
      </c>
      <c r="M28" s="23">
        <v>7</v>
      </c>
      <c r="N28" s="23">
        <v>3</v>
      </c>
      <c r="O28" s="23">
        <v>7</v>
      </c>
      <c r="P28" s="23">
        <v>3</v>
      </c>
      <c r="Q28" s="23">
        <f t="shared" si="6"/>
        <v>5.5</v>
      </c>
      <c r="R28" s="23">
        <f t="shared" si="7"/>
        <v>2.5099800796022267</v>
      </c>
      <c r="S28" s="23">
        <f t="shared" si="8"/>
        <v>1.0246950765959599</v>
      </c>
      <c r="T28" s="23">
        <v>10</v>
      </c>
      <c r="U28" s="23">
        <v>8</v>
      </c>
      <c r="V28" s="23">
        <v>9</v>
      </c>
      <c r="W28" s="23">
        <v>10</v>
      </c>
      <c r="X28" s="23">
        <v>6</v>
      </c>
      <c r="Y28" s="23">
        <v>5</v>
      </c>
      <c r="Z28" s="23">
        <f t="shared" si="9"/>
        <v>8</v>
      </c>
      <c r="AA28" s="23">
        <f t="shared" si="10"/>
        <v>2.0976176963403033</v>
      </c>
      <c r="AB28" s="23">
        <f t="shared" si="11"/>
        <v>0.85634883857767541</v>
      </c>
      <c r="AC28" s="23">
        <v>10</v>
      </c>
      <c r="AD28" s="23">
        <v>5</v>
      </c>
      <c r="AE28" s="23">
        <v>9</v>
      </c>
      <c r="AF28" s="23">
        <v>7</v>
      </c>
      <c r="AG28" s="23">
        <v>8</v>
      </c>
      <c r="AH28" s="23">
        <v>8</v>
      </c>
      <c r="AI28" s="23">
        <f t="shared" si="12"/>
        <v>7.833333333333333</v>
      </c>
      <c r="AJ28" s="23">
        <f t="shared" si="13"/>
        <v>1.7224014243685073</v>
      </c>
      <c r="AK28" s="23">
        <f t="shared" si="14"/>
        <v>0.70316743699096584</v>
      </c>
    </row>
    <row r="29" spans="1:37" x14ac:dyDescent="0.25">
      <c r="A29" s="11">
        <v>9</v>
      </c>
      <c r="B29" s="23">
        <v>10</v>
      </c>
      <c r="C29" s="23">
        <v>9</v>
      </c>
      <c r="D29" s="23">
        <v>9</v>
      </c>
      <c r="E29" s="23">
        <v>10</v>
      </c>
      <c r="F29" s="23">
        <v>5</v>
      </c>
      <c r="G29" s="23">
        <v>9</v>
      </c>
      <c r="H29" s="23">
        <f t="shared" si="3"/>
        <v>8.6666666666666661</v>
      </c>
      <c r="I29" s="23">
        <f t="shared" si="4"/>
        <v>1.8618986725025244</v>
      </c>
      <c r="J29" s="23">
        <f t="shared" si="5"/>
        <v>0.76011695006609159</v>
      </c>
      <c r="K29" s="23">
        <v>9</v>
      </c>
      <c r="L29" s="23">
        <v>4</v>
      </c>
      <c r="M29" s="23">
        <v>9</v>
      </c>
      <c r="N29" s="23">
        <v>4</v>
      </c>
      <c r="O29" s="23">
        <v>9</v>
      </c>
      <c r="P29" s="23">
        <v>5</v>
      </c>
      <c r="Q29" s="23">
        <f t="shared" si="6"/>
        <v>6.666666666666667</v>
      </c>
      <c r="R29" s="23">
        <f t="shared" si="7"/>
        <v>2.5819888974716103</v>
      </c>
      <c r="S29" s="23">
        <f t="shared" si="8"/>
        <v>1.0540925533894594</v>
      </c>
      <c r="T29" s="23">
        <v>10</v>
      </c>
      <c r="U29" s="23">
        <v>8</v>
      </c>
      <c r="V29" s="23">
        <v>10</v>
      </c>
      <c r="W29" s="23">
        <v>10</v>
      </c>
      <c r="X29" s="23">
        <v>8</v>
      </c>
      <c r="Y29" s="23">
        <v>5</v>
      </c>
      <c r="Z29" s="23">
        <f t="shared" si="9"/>
        <v>8.5</v>
      </c>
      <c r="AA29" s="23">
        <f t="shared" si="10"/>
        <v>1.9748417658131499</v>
      </c>
      <c r="AB29" s="23">
        <f t="shared" si="11"/>
        <v>0.80622577482985502</v>
      </c>
      <c r="AC29" s="23">
        <v>10</v>
      </c>
      <c r="AD29" s="23">
        <v>5</v>
      </c>
      <c r="AE29" s="23">
        <v>8</v>
      </c>
      <c r="AF29" s="23">
        <v>7</v>
      </c>
      <c r="AG29" s="23">
        <v>9</v>
      </c>
      <c r="AH29" s="23">
        <v>8</v>
      </c>
      <c r="AI29" s="23">
        <f t="shared" si="12"/>
        <v>7.833333333333333</v>
      </c>
      <c r="AJ29" s="23">
        <f t="shared" si="13"/>
        <v>1.7224014243685073</v>
      </c>
      <c r="AK29" s="23">
        <f t="shared" si="14"/>
        <v>0.70316743699096584</v>
      </c>
    </row>
    <row r="30" spans="1:37" x14ac:dyDescent="0.25">
      <c r="A30" s="11">
        <v>10</v>
      </c>
      <c r="B30" s="23">
        <v>10</v>
      </c>
      <c r="C30" s="23">
        <v>10</v>
      </c>
      <c r="D30" s="23">
        <v>10</v>
      </c>
      <c r="E30" s="23">
        <v>10</v>
      </c>
      <c r="F30" s="23">
        <v>6</v>
      </c>
      <c r="G30" s="23">
        <v>9</v>
      </c>
      <c r="H30" s="23">
        <f t="shared" si="3"/>
        <v>9.1666666666666661</v>
      </c>
      <c r="I30" s="23">
        <f t="shared" si="4"/>
        <v>1.6020819787597209</v>
      </c>
      <c r="J30" s="23">
        <f t="shared" si="5"/>
        <v>0.65404722901161905</v>
      </c>
      <c r="K30" s="23">
        <v>9</v>
      </c>
      <c r="L30" s="23">
        <v>4</v>
      </c>
      <c r="M30" s="23">
        <v>9</v>
      </c>
      <c r="N30" s="23">
        <v>6</v>
      </c>
      <c r="O30" s="23">
        <v>9</v>
      </c>
      <c r="P30" s="23">
        <v>6</v>
      </c>
      <c r="Q30" s="23">
        <f t="shared" si="6"/>
        <v>7.166666666666667</v>
      </c>
      <c r="R30" s="23">
        <f t="shared" si="7"/>
        <v>2.1369760566432801</v>
      </c>
      <c r="S30" s="23">
        <f t="shared" si="8"/>
        <v>0.87241682188682645</v>
      </c>
      <c r="T30" s="23">
        <v>10</v>
      </c>
      <c r="U30" s="23">
        <v>8</v>
      </c>
      <c r="V30" s="23">
        <v>10</v>
      </c>
      <c r="W30" s="23">
        <v>10</v>
      </c>
      <c r="X30" s="23">
        <v>10</v>
      </c>
      <c r="Y30" s="23">
        <v>9</v>
      </c>
      <c r="Z30" s="23">
        <f t="shared" si="9"/>
        <v>9.5</v>
      </c>
      <c r="AA30" s="23">
        <f t="shared" si="10"/>
        <v>0.83666002653407556</v>
      </c>
      <c r="AB30" s="23">
        <f t="shared" si="11"/>
        <v>0.34156502553198664</v>
      </c>
      <c r="AC30" s="23">
        <v>10</v>
      </c>
      <c r="AD30" s="23">
        <v>5</v>
      </c>
      <c r="AE30" s="23">
        <v>5</v>
      </c>
      <c r="AF30" s="23">
        <v>9</v>
      </c>
      <c r="AG30" s="23">
        <v>10</v>
      </c>
      <c r="AH30" s="23">
        <v>8</v>
      </c>
      <c r="AI30" s="23">
        <f t="shared" si="12"/>
        <v>7.833333333333333</v>
      </c>
      <c r="AJ30" s="23">
        <f t="shared" si="13"/>
        <v>2.3166067138525395</v>
      </c>
      <c r="AK30" s="23">
        <f t="shared" si="14"/>
        <v>0.94575073060740678</v>
      </c>
    </row>
    <row r="31" spans="1:37" x14ac:dyDescent="0.25">
      <c r="A31" s="16">
        <v>11</v>
      </c>
      <c r="B31" s="23">
        <v>10</v>
      </c>
      <c r="C31" s="23">
        <v>10</v>
      </c>
      <c r="D31" s="23">
        <v>10</v>
      </c>
      <c r="E31" s="23">
        <v>10</v>
      </c>
      <c r="F31" s="23">
        <v>7</v>
      </c>
      <c r="G31" s="23">
        <v>9</v>
      </c>
      <c r="H31" s="23">
        <f t="shared" si="3"/>
        <v>9.3333333333333339</v>
      </c>
      <c r="I31" s="23">
        <f t="shared" si="4"/>
        <v>1.2110601416389999</v>
      </c>
      <c r="J31" s="23">
        <f t="shared" si="5"/>
        <v>0.49441323247304558</v>
      </c>
      <c r="K31" s="23">
        <v>10</v>
      </c>
      <c r="L31" s="23">
        <v>6</v>
      </c>
      <c r="M31" s="23">
        <v>9</v>
      </c>
      <c r="N31" s="23">
        <v>6</v>
      </c>
      <c r="O31" s="23">
        <v>10</v>
      </c>
      <c r="P31" s="23">
        <v>6</v>
      </c>
      <c r="Q31" s="23">
        <f t="shared" si="6"/>
        <v>7.833333333333333</v>
      </c>
      <c r="R31" s="23">
        <f t="shared" si="7"/>
        <v>2.0412414523193139</v>
      </c>
      <c r="S31" s="23">
        <f t="shared" si="8"/>
        <v>0.83333333333333293</v>
      </c>
      <c r="T31" s="23">
        <v>10</v>
      </c>
      <c r="U31" s="23">
        <v>8</v>
      </c>
      <c r="V31" s="23">
        <v>10</v>
      </c>
      <c r="W31" s="23">
        <v>10</v>
      </c>
      <c r="X31" s="23">
        <v>10</v>
      </c>
      <c r="Y31" s="23">
        <v>9</v>
      </c>
      <c r="Z31" s="23">
        <f t="shared" si="9"/>
        <v>9.5</v>
      </c>
      <c r="AA31" s="23">
        <f t="shared" si="10"/>
        <v>0.83666002653407556</v>
      </c>
      <c r="AB31" s="23">
        <f t="shared" si="11"/>
        <v>0.34156502553198664</v>
      </c>
      <c r="AC31" s="23">
        <v>10</v>
      </c>
      <c r="AD31" s="23">
        <v>6</v>
      </c>
      <c r="AE31" s="23">
        <v>6</v>
      </c>
      <c r="AF31" s="23">
        <v>10</v>
      </c>
      <c r="AG31" s="23">
        <v>10</v>
      </c>
      <c r="AH31" s="23">
        <v>8</v>
      </c>
      <c r="AI31" s="23">
        <f t="shared" si="12"/>
        <v>8.3333333333333339</v>
      </c>
      <c r="AJ31" s="23">
        <f t="shared" si="13"/>
        <v>1.9663841605003491</v>
      </c>
      <c r="AK31" s="23">
        <f t="shared" si="14"/>
        <v>0.80277297191948604</v>
      </c>
    </row>
    <row r="32" spans="1:37" x14ac:dyDescent="0.25">
      <c r="A32" s="16">
        <v>12</v>
      </c>
      <c r="B32" s="23">
        <v>10</v>
      </c>
      <c r="C32" s="23">
        <v>10</v>
      </c>
      <c r="D32" s="23">
        <v>10</v>
      </c>
      <c r="E32" s="23">
        <v>10</v>
      </c>
      <c r="F32" s="23">
        <v>7</v>
      </c>
      <c r="G32" s="23">
        <v>9</v>
      </c>
      <c r="H32" s="23">
        <f t="shared" si="3"/>
        <v>9.3333333333333339</v>
      </c>
      <c r="I32" s="23">
        <f t="shared" si="4"/>
        <v>1.2110601416389999</v>
      </c>
      <c r="J32" s="23">
        <f t="shared" si="5"/>
        <v>0.49441323247304558</v>
      </c>
      <c r="K32" s="23">
        <v>10</v>
      </c>
      <c r="L32" s="23">
        <v>6</v>
      </c>
      <c r="M32" s="23">
        <v>9</v>
      </c>
      <c r="N32" s="23">
        <v>6</v>
      </c>
      <c r="O32" s="23">
        <v>10</v>
      </c>
      <c r="P32" s="23">
        <v>7</v>
      </c>
      <c r="Q32" s="23">
        <f t="shared" si="6"/>
        <v>8</v>
      </c>
      <c r="R32" s="23">
        <f t="shared" si="7"/>
        <v>1.8973665961010275</v>
      </c>
      <c r="S32" s="23">
        <f t="shared" si="8"/>
        <v>0.7745966692414834</v>
      </c>
      <c r="T32" s="23">
        <v>10</v>
      </c>
      <c r="U32" s="23">
        <v>8</v>
      </c>
      <c r="V32" s="23">
        <v>10</v>
      </c>
      <c r="W32" s="23">
        <v>10</v>
      </c>
      <c r="X32" s="23">
        <v>10</v>
      </c>
      <c r="Y32" s="23">
        <v>10</v>
      </c>
      <c r="Z32" s="23">
        <f t="shared" si="9"/>
        <v>9.6666666666666661</v>
      </c>
      <c r="AA32" s="23">
        <f t="shared" si="10"/>
        <v>0.81649658092772603</v>
      </c>
      <c r="AB32" s="23">
        <f t="shared" si="11"/>
        <v>0.33333333333333337</v>
      </c>
      <c r="AC32" s="23">
        <v>10</v>
      </c>
      <c r="AD32" s="23">
        <v>6</v>
      </c>
      <c r="AE32" s="23">
        <v>8</v>
      </c>
      <c r="AF32" s="23">
        <v>10</v>
      </c>
      <c r="AG32" s="23">
        <v>10</v>
      </c>
      <c r="AH32" s="23">
        <v>8</v>
      </c>
      <c r="AI32" s="23">
        <f t="shared" si="12"/>
        <v>8.6666666666666661</v>
      </c>
      <c r="AJ32" s="23">
        <f t="shared" si="13"/>
        <v>1.632993161855451</v>
      </c>
      <c r="AK32" s="23">
        <f t="shared" si="14"/>
        <v>0.6666666666666663</v>
      </c>
    </row>
    <row r="33" spans="1:37" x14ac:dyDescent="0.25">
      <c r="A33" s="16">
        <v>13</v>
      </c>
      <c r="B33" s="23">
        <v>10</v>
      </c>
      <c r="C33" s="23">
        <v>10</v>
      </c>
      <c r="D33" s="23">
        <v>10</v>
      </c>
      <c r="E33" s="23">
        <v>10</v>
      </c>
      <c r="F33" s="23">
        <v>8</v>
      </c>
      <c r="G33" s="23">
        <v>9</v>
      </c>
      <c r="H33" s="23">
        <f t="shared" si="3"/>
        <v>9.5</v>
      </c>
      <c r="I33" s="23">
        <f t="shared" si="4"/>
        <v>0.83666002653407556</v>
      </c>
      <c r="J33" s="23">
        <f t="shared" si="5"/>
        <v>0.34156502553198664</v>
      </c>
      <c r="K33" s="23">
        <v>10</v>
      </c>
      <c r="L33" s="23">
        <v>10</v>
      </c>
      <c r="M33" s="23">
        <v>9</v>
      </c>
      <c r="N33" s="23">
        <v>7</v>
      </c>
      <c r="O33" s="23">
        <v>10</v>
      </c>
      <c r="P33" s="23">
        <v>8</v>
      </c>
      <c r="Q33" s="23">
        <f t="shared" si="6"/>
        <v>9</v>
      </c>
      <c r="R33" s="23">
        <f t="shared" si="7"/>
        <v>1.2649110640673518</v>
      </c>
      <c r="S33" s="23">
        <f t="shared" si="8"/>
        <v>0.51639777949432231</v>
      </c>
      <c r="T33" s="23">
        <v>10</v>
      </c>
      <c r="U33" s="23">
        <v>10</v>
      </c>
      <c r="V33" s="23">
        <v>10</v>
      </c>
      <c r="W33" s="23">
        <v>10</v>
      </c>
      <c r="X33" s="23">
        <v>10</v>
      </c>
      <c r="Y33" s="23">
        <v>10</v>
      </c>
      <c r="Z33" s="23">
        <f t="shared" si="9"/>
        <v>10</v>
      </c>
      <c r="AA33" s="23">
        <f t="shared" si="10"/>
        <v>0</v>
      </c>
      <c r="AB33" s="23">
        <f t="shared" si="11"/>
        <v>0</v>
      </c>
      <c r="AC33" s="23">
        <v>10</v>
      </c>
      <c r="AD33" s="23">
        <v>7</v>
      </c>
      <c r="AE33" s="23">
        <v>10</v>
      </c>
      <c r="AF33" s="23">
        <v>10</v>
      </c>
      <c r="AG33" s="23">
        <v>10</v>
      </c>
      <c r="AH33" s="23">
        <v>8</v>
      </c>
      <c r="AI33" s="23">
        <f t="shared" si="12"/>
        <v>9.1666666666666661</v>
      </c>
      <c r="AJ33" s="23">
        <f t="shared" si="13"/>
        <v>1.3291601358251244</v>
      </c>
      <c r="AK33" s="23">
        <f t="shared" si="14"/>
        <v>0.542627353203323</v>
      </c>
    </row>
    <row r="34" spans="1:37" x14ac:dyDescent="0.25">
      <c r="A34" s="16">
        <v>14</v>
      </c>
      <c r="B34" s="23">
        <v>10</v>
      </c>
      <c r="C34" s="23">
        <v>10</v>
      </c>
      <c r="D34" s="23">
        <v>10</v>
      </c>
      <c r="E34" s="23">
        <v>10</v>
      </c>
      <c r="F34" s="23">
        <v>8</v>
      </c>
      <c r="G34" s="23">
        <v>10</v>
      </c>
      <c r="H34" s="23">
        <f t="shared" si="3"/>
        <v>9.6666666666666661</v>
      </c>
      <c r="I34" s="23">
        <f t="shared" si="4"/>
        <v>0.81649658092772603</v>
      </c>
      <c r="J34" s="23">
        <f t="shared" si="5"/>
        <v>0.33333333333333337</v>
      </c>
      <c r="K34" s="23">
        <v>10</v>
      </c>
      <c r="L34" s="23">
        <v>10</v>
      </c>
      <c r="M34" s="23">
        <v>9</v>
      </c>
      <c r="N34" s="23">
        <v>8</v>
      </c>
      <c r="O34" s="23">
        <v>10</v>
      </c>
      <c r="P34" s="23">
        <v>9</v>
      </c>
      <c r="Q34" s="23">
        <f t="shared" si="6"/>
        <v>9.3333333333333339</v>
      </c>
      <c r="R34" s="23">
        <f t="shared" si="7"/>
        <v>0.81649658092772603</v>
      </c>
      <c r="S34" s="23">
        <f t="shared" si="8"/>
        <v>0.33333333333333337</v>
      </c>
      <c r="T34" s="23">
        <v>10</v>
      </c>
      <c r="U34" s="23">
        <v>10</v>
      </c>
      <c r="V34" s="23">
        <v>10</v>
      </c>
      <c r="W34" s="23">
        <v>10</v>
      </c>
      <c r="X34" s="23">
        <v>10</v>
      </c>
      <c r="Y34" s="23">
        <v>10</v>
      </c>
      <c r="Z34" s="23">
        <f t="shared" si="9"/>
        <v>10</v>
      </c>
      <c r="AA34" s="23">
        <f t="shared" si="10"/>
        <v>0</v>
      </c>
      <c r="AB34" s="23">
        <f t="shared" si="11"/>
        <v>0</v>
      </c>
      <c r="AC34" s="23">
        <v>10</v>
      </c>
      <c r="AD34" s="23">
        <v>10</v>
      </c>
      <c r="AE34" s="23">
        <v>10</v>
      </c>
      <c r="AF34" s="23">
        <v>10</v>
      </c>
      <c r="AG34" s="23">
        <v>10</v>
      </c>
      <c r="AH34" s="23">
        <v>8</v>
      </c>
      <c r="AI34" s="23">
        <f t="shared" si="12"/>
        <v>9.6666666666666661</v>
      </c>
      <c r="AJ34" s="23">
        <f t="shared" si="13"/>
        <v>0.81649658092772603</v>
      </c>
      <c r="AK34" s="23">
        <f t="shared" si="14"/>
        <v>0.33333333333333337</v>
      </c>
    </row>
    <row r="35" spans="1:37" x14ac:dyDescent="0.25">
      <c r="A35" s="16">
        <v>15</v>
      </c>
      <c r="B35" s="23">
        <v>10</v>
      </c>
      <c r="C35" s="23">
        <v>10</v>
      </c>
      <c r="D35" s="23">
        <v>10</v>
      </c>
      <c r="E35" s="23">
        <v>10</v>
      </c>
      <c r="F35" s="23">
        <v>10</v>
      </c>
      <c r="G35" s="23">
        <v>10</v>
      </c>
      <c r="H35" s="23">
        <f t="shared" si="3"/>
        <v>10</v>
      </c>
      <c r="I35" s="23">
        <f t="shared" si="4"/>
        <v>0</v>
      </c>
      <c r="J35" s="23">
        <f t="shared" si="5"/>
        <v>0</v>
      </c>
      <c r="K35" s="23">
        <v>10</v>
      </c>
      <c r="L35" s="23">
        <v>10</v>
      </c>
      <c r="M35" s="23">
        <v>10</v>
      </c>
      <c r="N35" s="23">
        <v>10</v>
      </c>
      <c r="O35" s="23">
        <v>10</v>
      </c>
      <c r="P35" s="23">
        <v>10</v>
      </c>
      <c r="Q35" s="23">
        <f t="shared" si="6"/>
        <v>10</v>
      </c>
      <c r="R35" s="23">
        <f t="shared" si="7"/>
        <v>0</v>
      </c>
      <c r="S35" s="23">
        <f t="shared" si="8"/>
        <v>0</v>
      </c>
      <c r="T35" s="23">
        <v>10</v>
      </c>
      <c r="U35" s="23">
        <v>10</v>
      </c>
      <c r="V35" s="23">
        <v>10</v>
      </c>
      <c r="W35" s="23">
        <v>10</v>
      </c>
      <c r="X35" s="23">
        <v>10</v>
      </c>
      <c r="Y35" s="23">
        <v>10</v>
      </c>
      <c r="Z35" s="23">
        <f t="shared" si="9"/>
        <v>10</v>
      </c>
      <c r="AA35" s="23">
        <f t="shared" si="10"/>
        <v>0</v>
      </c>
      <c r="AB35" s="23">
        <f t="shared" si="11"/>
        <v>0</v>
      </c>
      <c r="AC35" s="23">
        <v>10</v>
      </c>
      <c r="AD35" s="23">
        <v>10</v>
      </c>
      <c r="AE35" s="23">
        <v>10</v>
      </c>
      <c r="AF35" s="23">
        <v>10</v>
      </c>
      <c r="AG35" s="23">
        <v>10</v>
      </c>
      <c r="AH35" s="23">
        <v>10</v>
      </c>
      <c r="AI35" s="23">
        <f t="shared" si="12"/>
        <v>10</v>
      </c>
      <c r="AJ35" s="23">
        <f t="shared" si="13"/>
        <v>0</v>
      </c>
      <c r="AK35" s="23">
        <f t="shared" si="14"/>
        <v>0</v>
      </c>
    </row>
    <row r="37" spans="1:37" x14ac:dyDescent="0.25">
      <c r="A37" s="6" t="s">
        <v>18</v>
      </c>
      <c r="B37" s="6"/>
      <c r="C37" s="6"/>
      <c r="D37" s="6"/>
      <c r="E37" s="6"/>
      <c r="F37" s="6"/>
      <c r="G37" s="6"/>
      <c r="H37" s="6"/>
      <c r="J37" s="6" t="s">
        <v>19</v>
      </c>
      <c r="K37" s="6"/>
      <c r="L37" s="6"/>
      <c r="M37" s="6"/>
      <c r="N37" s="6"/>
      <c r="O37" s="6"/>
      <c r="P37" s="6"/>
    </row>
    <row r="38" spans="1:37" x14ac:dyDescent="0.25">
      <c r="A38" s="6"/>
      <c r="B38" s="6"/>
      <c r="C38" s="6"/>
      <c r="D38" s="6"/>
      <c r="E38" s="6"/>
      <c r="F38" s="6"/>
      <c r="G38" s="6"/>
      <c r="H38" s="6"/>
      <c r="J38" s="6"/>
      <c r="K38" s="6"/>
      <c r="L38" s="6"/>
      <c r="M38" s="6"/>
      <c r="N38" s="6"/>
      <c r="O38" s="6"/>
      <c r="P38" s="6"/>
    </row>
    <row r="39" spans="1:37" x14ac:dyDescent="0.25">
      <c r="A39" s="6"/>
      <c r="B39" s="6"/>
      <c r="C39" s="6"/>
      <c r="D39" s="6"/>
      <c r="E39" s="6"/>
      <c r="F39" s="6"/>
      <c r="G39" s="6"/>
      <c r="H39" s="6"/>
      <c r="J39" s="6"/>
      <c r="K39" s="6"/>
      <c r="L39" s="6"/>
      <c r="M39" s="6"/>
      <c r="N39" s="6"/>
      <c r="O39" s="6"/>
      <c r="P39" s="6"/>
    </row>
    <row r="42" spans="1:37" x14ac:dyDescent="0.25">
      <c r="A42" s="2" t="s">
        <v>20</v>
      </c>
      <c r="B42" s="2"/>
      <c r="C42" s="2"/>
      <c r="D42" s="2"/>
      <c r="E42" s="2"/>
      <c r="F42" s="2"/>
      <c r="G42" s="2"/>
      <c r="H42" s="2"/>
      <c r="I42" s="2"/>
      <c r="J42" s="4"/>
      <c r="K42" s="4"/>
      <c r="L42" s="4"/>
      <c r="M42" s="4"/>
      <c r="N42" s="4"/>
      <c r="O42" s="4"/>
      <c r="P42" s="4"/>
    </row>
    <row r="43" spans="1:37" ht="15" customHeight="1" x14ac:dyDescent="0.25">
      <c r="A43" s="7" t="s">
        <v>11</v>
      </c>
      <c r="B43" s="8" t="s">
        <v>21</v>
      </c>
      <c r="C43" s="8"/>
      <c r="D43" s="8"/>
      <c r="E43" s="8"/>
      <c r="F43" s="8"/>
      <c r="G43" s="8"/>
      <c r="H43" s="8"/>
      <c r="I43" s="8"/>
    </row>
    <row r="44" spans="1:37" ht="31.5" customHeight="1" x14ac:dyDescent="0.25">
      <c r="A44" s="7"/>
      <c r="B44" s="9">
        <v>0.06</v>
      </c>
      <c r="C44" s="9"/>
      <c r="D44" s="10">
        <v>0.16</v>
      </c>
      <c r="E44" s="10"/>
      <c r="F44" s="9">
        <v>0.32</v>
      </c>
      <c r="G44" s="9"/>
      <c r="H44" s="10">
        <v>0.48</v>
      </c>
      <c r="I44" s="10"/>
    </row>
    <row r="45" spans="1:37" ht="31.5" customHeight="1" x14ac:dyDescent="0.25">
      <c r="A45" s="11"/>
      <c r="B45" s="12" t="s">
        <v>17</v>
      </c>
      <c r="C45" s="13" t="s">
        <v>4</v>
      </c>
      <c r="D45" s="14" t="s">
        <v>17</v>
      </c>
      <c r="E45" s="15" t="s">
        <v>4</v>
      </c>
      <c r="F45" s="12" t="s">
        <v>17</v>
      </c>
      <c r="G45" s="13" t="s">
        <v>4</v>
      </c>
      <c r="H45" s="14" t="s">
        <v>17</v>
      </c>
      <c r="I45" s="15" t="s">
        <v>4</v>
      </c>
    </row>
    <row r="46" spans="1:37" x14ac:dyDescent="0.25">
      <c r="A46" s="16">
        <v>1</v>
      </c>
      <c r="B46" s="17">
        <v>0.66666666666666663</v>
      </c>
      <c r="C46" s="18">
        <v>0.33333333333333337</v>
      </c>
      <c r="D46" s="19">
        <v>0.5</v>
      </c>
      <c r="E46" s="19">
        <v>0.34156502553198664</v>
      </c>
      <c r="F46" s="17">
        <v>0.5</v>
      </c>
      <c r="G46" s="17">
        <v>0.22360679774997896</v>
      </c>
      <c r="H46" s="19">
        <v>0.5</v>
      </c>
      <c r="I46" s="19">
        <v>0.34156502553198664</v>
      </c>
    </row>
    <row r="47" spans="1:37" x14ac:dyDescent="0.25">
      <c r="A47" s="16">
        <v>2</v>
      </c>
      <c r="B47" s="17">
        <v>0.83333333333333337</v>
      </c>
      <c r="C47" s="17">
        <v>0.30731814857642958</v>
      </c>
      <c r="D47" s="19">
        <v>0.66666666666666663</v>
      </c>
      <c r="E47" s="19">
        <v>0.42163702135578401</v>
      </c>
      <c r="F47" s="17">
        <v>0.66666666666666663</v>
      </c>
      <c r="G47" s="17">
        <v>0.33333333333333337</v>
      </c>
      <c r="H47" s="19">
        <v>0.5</v>
      </c>
      <c r="I47" s="19">
        <v>0.34156502553198664</v>
      </c>
    </row>
    <row r="48" spans="1:37" x14ac:dyDescent="0.25">
      <c r="A48" s="16">
        <v>3</v>
      </c>
      <c r="B48" s="17">
        <v>1.1666666666666667</v>
      </c>
      <c r="C48" s="17">
        <v>0.47726070210921184</v>
      </c>
      <c r="D48" s="19">
        <v>0.83333333333333337</v>
      </c>
      <c r="E48" s="19">
        <v>0.54262735320332356</v>
      </c>
      <c r="F48" s="17">
        <v>0.83333333333333337</v>
      </c>
      <c r="G48" s="17">
        <v>0.47726070210921184</v>
      </c>
      <c r="H48" s="19">
        <v>0.5</v>
      </c>
      <c r="I48" s="19">
        <v>0.34156502553198664</v>
      </c>
    </row>
    <row r="49" spans="1:9" x14ac:dyDescent="0.25">
      <c r="A49" s="16">
        <v>4</v>
      </c>
      <c r="B49" s="17">
        <v>2.1666666666666665</v>
      </c>
      <c r="C49" s="17">
        <v>0.83333333333333326</v>
      </c>
      <c r="D49" s="19">
        <v>1.1666666666666667</v>
      </c>
      <c r="E49" s="19">
        <v>0.54262735320332356</v>
      </c>
      <c r="F49" s="17">
        <v>1.3333333333333333</v>
      </c>
      <c r="G49" s="17">
        <v>0.80277297191948649</v>
      </c>
      <c r="H49" s="19">
        <v>1.6666666666666667</v>
      </c>
      <c r="I49" s="19">
        <v>1.0852547064066471</v>
      </c>
    </row>
    <row r="50" spans="1:9" x14ac:dyDescent="0.25">
      <c r="A50" s="16">
        <v>5</v>
      </c>
      <c r="B50" s="17">
        <v>4.5</v>
      </c>
      <c r="C50" s="17">
        <v>1.2041594578792296</v>
      </c>
      <c r="D50" s="19">
        <v>2.5</v>
      </c>
      <c r="E50" s="19">
        <v>0.95742710775633821</v>
      </c>
      <c r="F50" s="17">
        <v>3.1666666666666665</v>
      </c>
      <c r="G50" s="17">
        <v>0.90982293759707888</v>
      </c>
      <c r="H50" s="19">
        <v>2</v>
      </c>
      <c r="I50" s="19">
        <v>1.2909944487358058</v>
      </c>
    </row>
    <row r="51" spans="1:9" x14ac:dyDescent="0.25">
      <c r="A51" s="16">
        <v>6</v>
      </c>
      <c r="B51" s="17">
        <v>6</v>
      </c>
      <c r="C51" s="17">
        <v>0.85634883857767541</v>
      </c>
      <c r="D51" s="19">
        <v>4</v>
      </c>
      <c r="E51" s="19">
        <v>1.2909944487358058</v>
      </c>
      <c r="F51" s="17">
        <v>4.666666666666667</v>
      </c>
      <c r="G51" s="17">
        <v>0.76011695006609226</v>
      </c>
      <c r="H51" s="19">
        <v>4.833333333333333</v>
      </c>
      <c r="I51" s="19">
        <v>1.3017082793177759</v>
      </c>
    </row>
    <row r="52" spans="1:9" x14ac:dyDescent="0.25">
      <c r="A52" s="16">
        <v>7</v>
      </c>
      <c r="B52" s="17">
        <v>7.333333333333333</v>
      </c>
      <c r="C52" s="17">
        <v>0.88191710368819642</v>
      </c>
      <c r="D52" s="19">
        <v>4.833333333333333</v>
      </c>
      <c r="E52" s="19">
        <v>1.1377365443917342</v>
      </c>
      <c r="F52" s="17">
        <v>7.5</v>
      </c>
      <c r="G52" s="17">
        <v>0.95742710775633821</v>
      </c>
      <c r="H52" s="19">
        <v>7</v>
      </c>
      <c r="I52" s="19">
        <v>0.85634883857767541</v>
      </c>
    </row>
    <row r="53" spans="1:9" x14ac:dyDescent="0.25">
      <c r="A53" s="16">
        <v>8</v>
      </c>
      <c r="B53" s="17">
        <v>8.5</v>
      </c>
      <c r="C53" s="17">
        <v>0.76376261582597338</v>
      </c>
      <c r="D53" s="19">
        <v>5.5</v>
      </c>
      <c r="E53" s="19">
        <v>1.0246950765959599</v>
      </c>
      <c r="F53" s="17">
        <v>8</v>
      </c>
      <c r="G53" s="17">
        <v>0.85634883857767541</v>
      </c>
      <c r="H53" s="19">
        <v>7.833333333333333</v>
      </c>
      <c r="I53" s="19">
        <v>0.70316743699096584</v>
      </c>
    </row>
    <row r="54" spans="1:9" x14ac:dyDescent="0.25">
      <c r="A54" s="11">
        <v>9</v>
      </c>
      <c r="B54" s="17">
        <v>8.6666666666666661</v>
      </c>
      <c r="C54" s="17">
        <v>0.76011695006609159</v>
      </c>
      <c r="D54" s="19">
        <v>6.666666666666667</v>
      </c>
      <c r="E54" s="19">
        <v>1.0540925533894594</v>
      </c>
      <c r="F54" s="17">
        <v>8.5</v>
      </c>
      <c r="G54" s="17">
        <v>0.80622577482985502</v>
      </c>
      <c r="H54" s="19">
        <v>7.833333333333333</v>
      </c>
      <c r="I54" s="19">
        <v>0.70316743699096584</v>
      </c>
    </row>
    <row r="55" spans="1:9" x14ac:dyDescent="0.25">
      <c r="A55" s="11">
        <v>10</v>
      </c>
      <c r="B55" s="17">
        <v>9.1666666666666661</v>
      </c>
      <c r="C55" s="17">
        <v>0.65404722901161905</v>
      </c>
      <c r="D55" s="19">
        <v>7.166666666666667</v>
      </c>
      <c r="E55" s="19">
        <v>0.87241682188682645</v>
      </c>
      <c r="F55" s="17">
        <v>9.5</v>
      </c>
      <c r="G55" s="17">
        <v>0.34156502553198664</v>
      </c>
      <c r="H55" s="19">
        <v>7.833333333333333</v>
      </c>
      <c r="I55" s="19">
        <v>0.94575073060740678</v>
      </c>
    </row>
    <row r="56" spans="1:9" x14ac:dyDescent="0.25">
      <c r="A56" s="16">
        <v>11</v>
      </c>
      <c r="B56" s="17">
        <v>9.3333333333333339</v>
      </c>
      <c r="C56" s="17">
        <v>0.49441323247304558</v>
      </c>
      <c r="D56" s="19">
        <v>7.833333333333333</v>
      </c>
      <c r="E56" s="19">
        <v>0.83333333333333293</v>
      </c>
      <c r="F56" s="17">
        <v>9.5</v>
      </c>
      <c r="G56" s="17">
        <v>0.34156502553198664</v>
      </c>
      <c r="H56" s="19">
        <v>8.3333333333333339</v>
      </c>
      <c r="I56" s="19">
        <v>0.80277297191948604</v>
      </c>
    </row>
    <row r="57" spans="1:9" x14ac:dyDescent="0.25">
      <c r="A57" s="16">
        <v>12</v>
      </c>
      <c r="B57" s="17">
        <v>9.3333333333333339</v>
      </c>
      <c r="C57" s="17">
        <v>0.49441323247304558</v>
      </c>
      <c r="D57" s="19">
        <v>8</v>
      </c>
      <c r="E57" s="19">
        <v>0.7745966692414834</v>
      </c>
      <c r="F57" s="17">
        <v>9.6666666666666661</v>
      </c>
      <c r="G57" s="17">
        <v>0.33333333333333337</v>
      </c>
      <c r="H57" s="19">
        <v>8.6666666666666661</v>
      </c>
      <c r="I57" s="19">
        <v>0.6666666666666663</v>
      </c>
    </row>
    <row r="58" spans="1:9" x14ac:dyDescent="0.25">
      <c r="A58" s="16">
        <v>13</v>
      </c>
      <c r="B58" s="17">
        <v>9.5</v>
      </c>
      <c r="C58" s="17">
        <v>0.34156502553198664</v>
      </c>
      <c r="D58" s="19">
        <v>9</v>
      </c>
      <c r="E58" s="19">
        <v>0.51639777949432231</v>
      </c>
      <c r="F58" s="17">
        <v>10</v>
      </c>
      <c r="G58" s="17">
        <v>0</v>
      </c>
      <c r="H58" s="19">
        <v>9.1666666666666661</v>
      </c>
      <c r="I58" s="19">
        <v>0.542627353203323</v>
      </c>
    </row>
    <row r="59" spans="1:9" x14ac:dyDescent="0.25">
      <c r="A59" s="16">
        <v>14</v>
      </c>
      <c r="B59" s="17">
        <v>9.6666666666666661</v>
      </c>
      <c r="C59" s="17">
        <v>0.33333333333333337</v>
      </c>
      <c r="D59" s="19">
        <v>9.3333333333333339</v>
      </c>
      <c r="E59" s="19">
        <v>0.33333333333333337</v>
      </c>
      <c r="F59" s="17">
        <v>10</v>
      </c>
      <c r="G59" s="17">
        <v>0</v>
      </c>
      <c r="H59" s="19">
        <v>9.6666666666666661</v>
      </c>
      <c r="I59" s="19">
        <v>0.33333333333333337</v>
      </c>
    </row>
    <row r="60" spans="1:9" x14ac:dyDescent="0.25">
      <c r="A60" s="16">
        <v>15</v>
      </c>
      <c r="B60" s="17">
        <v>10</v>
      </c>
      <c r="C60" s="17">
        <v>0</v>
      </c>
      <c r="D60" s="19">
        <v>10</v>
      </c>
      <c r="E60" s="19">
        <v>0</v>
      </c>
      <c r="F60" s="17">
        <v>10</v>
      </c>
      <c r="G60" s="17">
        <v>0</v>
      </c>
      <c r="H60" s="19">
        <v>10</v>
      </c>
      <c r="I60" s="19">
        <v>0</v>
      </c>
    </row>
  </sheetData>
  <mergeCells count="31">
    <mergeCell ref="D44:E44"/>
    <mergeCell ref="B43:I43"/>
    <mergeCell ref="A42:I42"/>
    <mergeCell ref="A37:H39"/>
    <mergeCell ref="J37:P39"/>
    <mergeCell ref="A43:A44"/>
    <mergeCell ref="A19:A20"/>
    <mergeCell ref="B44:C44"/>
    <mergeCell ref="H44:I44"/>
    <mergeCell ref="F44:G44"/>
    <mergeCell ref="AI19:AI20"/>
    <mergeCell ref="AJ19:AJ20"/>
    <mergeCell ref="AK19:AK20"/>
    <mergeCell ref="B18:AK18"/>
    <mergeCell ref="AC19:AH19"/>
    <mergeCell ref="T19:Y19"/>
    <mergeCell ref="K19:P19"/>
    <mergeCell ref="Q19:Q20"/>
    <mergeCell ref="R19:R20"/>
    <mergeCell ref="S19:S20"/>
    <mergeCell ref="Z19:Z20"/>
    <mergeCell ref="AA19:AA20"/>
    <mergeCell ref="AB19:AB20"/>
    <mergeCell ref="B2:P2"/>
    <mergeCell ref="A1:P1"/>
    <mergeCell ref="A2:A3"/>
    <mergeCell ref="I19:I20"/>
    <mergeCell ref="J19:J20"/>
    <mergeCell ref="H19:H20"/>
    <mergeCell ref="B19:G19"/>
    <mergeCell ref="A17:AK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Enzyme Lab Data</vt:lpstr>
      <vt:lpstr>Respiration Lab Data</vt:lpstr>
      <vt:lpstr>Photosynthesis Lab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AISD</dc:creator>
  <cp:lastModifiedBy>AISD</cp:lastModifiedBy>
  <dcterms:created xsi:type="dcterms:W3CDTF">2016-12-11T17:43:16Z</dcterms:created>
  <dcterms:modified xsi:type="dcterms:W3CDTF">2016-12-11T18:52:09Z</dcterms:modified>
</cp:coreProperties>
</file>